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re\Downloads\"/>
    </mc:Choice>
  </mc:AlternateContent>
  <xr:revisionPtr revIDLastSave="0" documentId="13_ncr:1_{3B3336EF-FB1F-4FF4-96D7-CBEB18F93A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n de RECAP  Total Groupe" sheetId="13" r:id="rId1"/>
    <sheet name="Bon cde CSE A nous retourner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1" l="1"/>
  <c r="G31" i="11"/>
  <c r="G32" i="11"/>
  <c r="G33" i="11"/>
  <c r="G34" i="11"/>
  <c r="G35" i="11"/>
  <c r="G25" i="11"/>
  <c r="G26" i="11"/>
  <c r="G27" i="11"/>
  <c r="G29" i="11"/>
  <c r="G24" i="11"/>
  <c r="G18" i="11"/>
  <c r="G19" i="11"/>
  <c r="G20" i="11"/>
  <c r="G21" i="11"/>
  <c r="G22" i="11"/>
  <c r="G17" i="11"/>
  <c r="G10" i="11"/>
  <c r="G11" i="11"/>
  <c r="G12" i="11"/>
  <c r="G13" i="11"/>
  <c r="G14" i="11"/>
  <c r="G15" i="11"/>
  <c r="G9" i="11"/>
  <c r="AV4" i="13"/>
  <c r="AV5" i="13"/>
  <c r="AV6" i="13"/>
  <c r="AV7" i="13"/>
  <c r="AV8" i="13"/>
  <c r="AV9" i="13"/>
  <c r="AV11" i="13"/>
  <c r="AV12" i="13"/>
  <c r="AV13" i="13"/>
  <c r="AV14" i="13"/>
  <c r="AV15" i="13"/>
  <c r="AV16" i="13"/>
  <c r="AV18" i="13"/>
  <c r="AV19" i="13"/>
  <c r="AV20" i="13"/>
  <c r="AV21" i="13"/>
  <c r="AV23" i="13"/>
  <c r="AV24" i="13"/>
  <c r="AV25" i="13"/>
  <c r="AV26" i="13"/>
  <c r="AV27" i="13"/>
  <c r="AV28" i="13"/>
  <c r="AV29" i="13"/>
  <c r="AV3" i="13"/>
  <c r="H31" i="13"/>
  <c r="J31" i="13"/>
  <c r="L31" i="13"/>
  <c r="N31" i="13"/>
  <c r="P31" i="13"/>
  <c r="R31" i="13"/>
  <c r="T31" i="13"/>
  <c r="V31" i="13"/>
  <c r="X31" i="13"/>
  <c r="Z31" i="13"/>
  <c r="AB31" i="13"/>
  <c r="AD31" i="13"/>
  <c r="AF31" i="13"/>
  <c r="AH31" i="13"/>
  <c r="AJ31" i="13"/>
  <c r="AL31" i="13"/>
  <c r="AN31" i="13"/>
  <c r="AP31" i="13"/>
  <c r="AR31" i="13"/>
  <c r="AT9" i="13"/>
  <c r="AT11" i="13"/>
  <c r="AT12" i="13"/>
  <c r="AT13" i="13"/>
  <c r="AT14" i="13"/>
  <c r="AT15" i="13"/>
  <c r="AT16" i="13"/>
  <c r="AT18" i="13"/>
  <c r="AT19" i="13"/>
  <c r="AT20" i="13"/>
  <c r="AT21" i="13"/>
  <c r="P11" i="13"/>
  <c r="P12" i="13"/>
  <c r="P13" i="13"/>
  <c r="P14" i="13"/>
  <c r="P15" i="13"/>
  <c r="P16" i="13"/>
  <c r="P18" i="13"/>
  <c r="P19" i="13"/>
  <c r="P20" i="13"/>
  <c r="P21" i="13"/>
  <c r="AU4" i="13"/>
  <c r="AU5" i="13"/>
  <c r="AU6" i="13"/>
  <c r="AU7" i="13"/>
  <c r="AU8" i="13"/>
  <c r="AU9" i="13"/>
  <c r="AU11" i="13"/>
  <c r="AU12" i="13"/>
  <c r="AU13" i="13"/>
  <c r="AU14" i="13"/>
  <c r="AU15" i="13"/>
  <c r="AU16" i="13"/>
  <c r="AU18" i="13"/>
  <c r="AU19" i="13"/>
  <c r="AU20" i="13"/>
  <c r="AU21" i="13"/>
  <c r="AU23" i="13"/>
  <c r="AU24" i="13"/>
  <c r="AU25" i="13"/>
  <c r="AU26" i="13"/>
  <c r="AU27" i="13"/>
  <c r="AU28" i="13"/>
  <c r="AU29" i="13"/>
  <c r="AR4" i="13"/>
  <c r="AR5" i="13"/>
  <c r="AR6" i="13"/>
  <c r="AR7" i="13"/>
  <c r="AR8" i="13"/>
  <c r="AR9" i="13"/>
  <c r="AR11" i="13"/>
  <c r="AR12" i="13"/>
  <c r="AR13" i="13"/>
  <c r="AR14" i="13"/>
  <c r="AR15" i="13"/>
  <c r="AR16" i="13"/>
  <c r="AR18" i="13"/>
  <c r="AR19" i="13"/>
  <c r="AR20" i="13"/>
  <c r="AR21" i="13"/>
  <c r="AR23" i="13"/>
  <c r="AR24" i="13"/>
  <c r="AR25" i="13"/>
  <c r="AR26" i="13"/>
  <c r="AR27" i="13"/>
  <c r="AR28" i="13"/>
  <c r="AR29" i="13"/>
  <c r="AR3" i="13"/>
  <c r="AU3" i="13"/>
  <c r="AP11" i="13"/>
  <c r="AP12" i="13"/>
  <c r="AP13" i="13"/>
  <c r="AP14" i="13"/>
  <c r="AP15" i="13"/>
  <c r="AP16" i="13"/>
  <c r="AP18" i="13"/>
  <c r="AP19" i="13"/>
  <c r="AP20" i="13"/>
  <c r="AP21" i="13"/>
  <c r="AN11" i="13"/>
  <c r="AN12" i="13"/>
  <c r="AN13" i="13"/>
  <c r="AN14" i="13"/>
  <c r="AN15" i="13"/>
  <c r="AN16" i="13"/>
  <c r="AN18" i="13"/>
  <c r="AN19" i="13"/>
  <c r="AN20" i="13"/>
  <c r="AN21" i="13"/>
  <c r="AL11" i="13"/>
  <c r="AL12" i="13"/>
  <c r="AL13" i="13"/>
  <c r="AL14" i="13"/>
  <c r="AL15" i="13"/>
  <c r="AL16" i="13"/>
  <c r="AL18" i="13"/>
  <c r="AL19" i="13"/>
  <c r="AL20" i="13"/>
  <c r="AL21" i="13"/>
  <c r="AJ11" i="13"/>
  <c r="AJ12" i="13"/>
  <c r="AJ13" i="13"/>
  <c r="AJ14" i="13"/>
  <c r="AJ15" i="13"/>
  <c r="AJ16" i="13"/>
  <c r="AJ18" i="13"/>
  <c r="AJ19" i="13"/>
  <c r="AJ20" i="13"/>
  <c r="AJ21" i="13"/>
  <c r="AH11" i="13"/>
  <c r="AH12" i="13"/>
  <c r="AH13" i="13"/>
  <c r="AH14" i="13"/>
  <c r="AH15" i="13"/>
  <c r="AH16" i="13"/>
  <c r="AH18" i="13"/>
  <c r="AH19" i="13"/>
  <c r="AH20" i="13"/>
  <c r="AH21" i="13"/>
  <c r="AF11" i="13"/>
  <c r="AF12" i="13"/>
  <c r="AF13" i="13"/>
  <c r="AF14" i="13"/>
  <c r="AF15" i="13"/>
  <c r="AF16" i="13"/>
  <c r="AF18" i="13"/>
  <c r="AF19" i="13"/>
  <c r="AF20" i="13"/>
  <c r="AF21" i="13"/>
  <c r="AD11" i="13"/>
  <c r="AD12" i="13"/>
  <c r="AD13" i="13"/>
  <c r="AD14" i="13"/>
  <c r="AD15" i="13"/>
  <c r="AD16" i="13"/>
  <c r="AD18" i="13"/>
  <c r="AD19" i="13"/>
  <c r="AD20" i="13"/>
  <c r="AD21" i="13"/>
  <c r="AB11" i="13"/>
  <c r="AB12" i="13"/>
  <c r="AB13" i="13"/>
  <c r="AB14" i="13"/>
  <c r="AB15" i="13"/>
  <c r="AB16" i="13"/>
  <c r="AB18" i="13"/>
  <c r="AB19" i="13"/>
  <c r="AB20" i="13"/>
  <c r="AB21" i="13"/>
  <c r="Z11" i="13"/>
  <c r="Z12" i="13"/>
  <c r="Z13" i="13"/>
  <c r="Z14" i="13"/>
  <c r="Z15" i="13"/>
  <c r="Z16" i="13"/>
  <c r="Z18" i="13"/>
  <c r="Z19" i="13"/>
  <c r="Z20" i="13"/>
  <c r="Z21" i="13"/>
  <c r="X11" i="13"/>
  <c r="X12" i="13"/>
  <c r="X13" i="13"/>
  <c r="X14" i="13"/>
  <c r="X15" i="13"/>
  <c r="X16" i="13"/>
  <c r="X18" i="13"/>
  <c r="X19" i="13"/>
  <c r="X20" i="13"/>
  <c r="X21" i="13"/>
  <c r="V11" i="13"/>
  <c r="V12" i="13"/>
  <c r="V13" i="13"/>
  <c r="V14" i="13"/>
  <c r="V15" i="13"/>
  <c r="V16" i="13"/>
  <c r="V18" i="13"/>
  <c r="V19" i="13"/>
  <c r="V20" i="13"/>
  <c r="V21" i="13"/>
  <c r="T11" i="13"/>
  <c r="T12" i="13"/>
  <c r="T13" i="13"/>
  <c r="T14" i="13"/>
  <c r="T15" i="13"/>
  <c r="T16" i="13"/>
  <c r="T18" i="13"/>
  <c r="T19" i="13"/>
  <c r="T20" i="13"/>
  <c r="T21" i="13"/>
  <c r="R11" i="13"/>
  <c r="R12" i="13"/>
  <c r="R13" i="13"/>
  <c r="R14" i="13"/>
  <c r="R15" i="13"/>
  <c r="R16" i="13"/>
  <c r="R18" i="13"/>
  <c r="R19" i="13"/>
  <c r="R20" i="13"/>
  <c r="R21" i="13"/>
  <c r="N11" i="13"/>
  <c r="N12" i="13"/>
  <c r="N13" i="13"/>
  <c r="N14" i="13"/>
  <c r="N15" i="13"/>
  <c r="N16" i="13"/>
  <c r="N18" i="13"/>
  <c r="N19" i="13"/>
  <c r="N20" i="13"/>
  <c r="N21" i="13"/>
  <c r="L11" i="13"/>
  <c r="L12" i="13"/>
  <c r="L13" i="13"/>
  <c r="L14" i="13"/>
  <c r="L15" i="13"/>
  <c r="L16" i="13"/>
  <c r="L18" i="13"/>
  <c r="L19" i="13"/>
  <c r="L20" i="13"/>
  <c r="L21" i="13"/>
  <c r="J11" i="13"/>
  <c r="J12" i="13"/>
  <c r="J13" i="13"/>
  <c r="J14" i="13"/>
  <c r="J15" i="13"/>
  <c r="J16" i="13"/>
  <c r="J18" i="13"/>
  <c r="J19" i="13"/>
  <c r="J20" i="13"/>
  <c r="J21" i="13"/>
  <c r="H19" i="13"/>
  <c r="H20" i="13"/>
  <c r="H21" i="13"/>
  <c r="H18" i="13"/>
  <c r="H12" i="13"/>
  <c r="H13" i="13"/>
  <c r="H14" i="13"/>
  <c r="H15" i="13"/>
  <c r="H16" i="13"/>
  <c r="H11" i="13"/>
  <c r="H24" i="13"/>
  <c r="H25" i="13"/>
  <c r="H26" i="13"/>
  <c r="H27" i="13"/>
  <c r="H28" i="13"/>
  <c r="H29" i="13"/>
  <c r="H23" i="13"/>
  <c r="H4" i="13"/>
  <c r="H5" i="13"/>
  <c r="H6" i="13"/>
  <c r="H7" i="13"/>
  <c r="H8" i="13"/>
  <c r="H9" i="13"/>
  <c r="H3" i="13"/>
  <c r="AQ31" i="13" l="1"/>
  <c r="G31" i="13"/>
  <c r="G30" i="13" l="1"/>
  <c r="AS30" i="13" l="1"/>
  <c r="AQ30" i="13"/>
  <c r="AO30" i="13"/>
  <c r="AM30" i="13"/>
  <c r="AK30" i="13"/>
  <c r="AI30" i="13"/>
  <c r="AG30" i="13"/>
  <c r="AE30" i="13"/>
  <c r="AC30" i="13"/>
  <c r="AA30" i="13"/>
  <c r="Y30" i="13"/>
  <c r="W30" i="13"/>
  <c r="U30" i="13"/>
  <c r="S30" i="13"/>
  <c r="Q30" i="13"/>
  <c r="O30" i="13"/>
  <c r="M30" i="13"/>
  <c r="K30" i="13"/>
  <c r="I30" i="13"/>
  <c r="AT29" i="13"/>
  <c r="AP29" i="13"/>
  <c r="AN29" i="13"/>
  <c r="AL29" i="13"/>
  <c r="AJ29" i="13"/>
  <c r="AH29" i="13"/>
  <c r="AF29" i="13"/>
  <c r="AD29" i="13"/>
  <c r="AB29" i="13"/>
  <c r="Z29" i="13"/>
  <c r="X29" i="13"/>
  <c r="V29" i="13"/>
  <c r="T29" i="13"/>
  <c r="R29" i="13"/>
  <c r="P29" i="13"/>
  <c r="N29" i="13"/>
  <c r="L29" i="13"/>
  <c r="J29" i="13"/>
  <c r="AT28" i="13"/>
  <c r="AP28" i="13"/>
  <c r="AN28" i="13"/>
  <c r="AL28" i="13"/>
  <c r="AJ28" i="13"/>
  <c r="AH28" i="13"/>
  <c r="AF28" i="13"/>
  <c r="AD28" i="13"/>
  <c r="AB28" i="13"/>
  <c r="Z28" i="13"/>
  <c r="X28" i="13"/>
  <c r="V28" i="13"/>
  <c r="T28" i="13"/>
  <c r="R28" i="13"/>
  <c r="P28" i="13"/>
  <c r="N28" i="13"/>
  <c r="L28" i="13"/>
  <c r="J28" i="13"/>
  <c r="AT27" i="13"/>
  <c r="AP27" i="13"/>
  <c r="AN27" i="13"/>
  <c r="AL27" i="13"/>
  <c r="AJ27" i="13"/>
  <c r="AH27" i="13"/>
  <c r="AF27" i="13"/>
  <c r="AD27" i="13"/>
  <c r="AB27" i="13"/>
  <c r="Z27" i="13"/>
  <c r="X27" i="13"/>
  <c r="V27" i="13"/>
  <c r="T27" i="13"/>
  <c r="R27" i="13"/>
  <c r="P27" i="13"/>
  <c r="N27" i="13"/>
  <c r="L27" i="13"/>
  <c r="J27" i="13"/>
  <c r="AT26" i="13"/>
  <c r="AP26" i="13"/>
  <c r="AN26" i="13"/>
  <c r="AL26" i="13"/>
  <c r="AJ26" i="13"/>
  <c r="AH26" i="13"/>
  <c r="AF26" i="13"/>
  <c r="AD26" i="13"/>
  <c r="AB26" i="13"/>
  <c r="Z26" i="13"/>
  <c r="X26" i="13"/>
  <c r="V26" i="13"/>
  <c r="T26" i="13"/>
  <c r="R26" i="13"/>
  <c r="P26" i="13"/>
  <c r="N26" i="13"/>
  <c r="L26" i="13"/>
  <c r="J26" i="13"/>
  <c r="AT25" i="13"/>
  <c r="AP25" i="13"/>
  <c r="AN25" i="13"/>
  <c r="AL25" i="13"/>
  <c r="AJ25" i="13"/>
  <c r="AH25" i="13"/>
  <c r="AF25" i="13"/>
  <c r="AD25" i="13"/>
  <c r="AB25" i="13"/>
  <c r="Z25" i="13"/>
  <c r="X25" i="13"/>
  <c r="V25" i="13"/>
  <c r="T25" i="13"/>
  <c r="R25" i="13"/>
  <c r="P25" i="13"/>
  <c r="N25" i="13"/>
  <c r="L25" i="13"/>
  <c r="J25" i="13"/>
  <c r="AT24" i="13"/>
  <c r="AP24" i="13"/>
  <c r="AN24" i="13"/>
  <c r="AL24" i="13"/>
  <c r="AJ24" i="13"/>
  <c r="AH24" i="13"/>
  <c r="AF24" i="13"/>
  <c r="AD24" i="13"/>
  <c r="AB24" i="13"/>
  <c r="Z24" i="13"/>
  <c r="X24" i="13"/>
  <c r="V24" i="13"/>
  <c r="T24" i="13"/>
  <c r="R24" i="13"/>
  <c r="P24" i="13"/>
  <c r="N24" i="13"/>
  <c r="L24" i="13"/>
  <c r="J24" i="13"/>
  <c r="AT23" i="13"/>
  <c r="AP23" i="13"/>
  <c r="AN23" i="13"/>
  <c r="AL23" i="13"/>
  <c r="AJ23" i="13"/>
  <c r="AH23" i="13"/>
  <c r="AF23" i="13"/>
  <c r="AD23" i="13"/>
  <c r="AB23" i="13"/>
  <c r="Z23" i="13"/>
  <c r="X23" i="13"/>
  <c r="V23" i="13"/>
  <c r="T23" i="13"/>
  <c r="R23" i="13"/>
  <c r="P23" i="13"/>
  <c r="N23" i="13"/>
  <c r="L23" i="13"/>
  <c r="J23" i="13"/>
  <c r="AP9" i="13"/>
  <c r="AN9" i="13"/>
  <c r="AL9" i="13"/>
  <c r="AJ9" i="13"/>
  <c r="AH9" i="13"/>
  <c r="AF9" i="13"/>
  <c r="AD9" i="13"/>
  <c r="AB9" i="13"/>
  <c r="Z9" i="13"/>
  <c r="X9" i="13"/>
  <c r="V9" i="13"/>
  <c r="T9" i="13"/>
  <c r="R9" i="13"/>
  <c r="P9" i="13"/>
  <c r="N9" i="13"/>
  <c r="L9" i="13"/>
  <c r="J9" i="13"/>
  <c r="AT8" i="13"/>
  <c r="AP8" i="13"/>
  <c r="AN8" i="13"/>
  <c r="AL8" i="13"/>
  <c r="AJ8" i="13"/>
  <c r="AH8" i="13"/>
  <c r="AF8" i="13"/>
  <c r="AD8" i="13"/>
  <c r="AB8" i="13"/>
  <c r="Z8" i="13"/>
  <c r="X8" i="13"/>
  <c r="V8" i="13"/>
  <c r="T8" i="13"/>
  <c r="R8" i="13"/>
  <c r="P8" i="13"/>
  <c r="N8" i="13"/>
  <c r="L8" i="13"/>
  <c r="J8" i="13"/>
  <c r="AT7" i="13"/>
  <c r="AP7" i="13"/>
  <c r="AN7" i="13"/>
  <c r="AL7" i="13"/>
  <c r="AJ7" i="13"/>
  <c r="AH7" i="13"/>
  <c r="AF7" i="13"/>
  <c r="AD7" i="13"/>
  <c r="AB7" i="13"/>
  <c r="Z7" i="13"/>
  <c r="X7" i="13"/>
  <c r="V7" i="13"/>
  <c r="T7" i="13"/>
  <c r="R7" i="13"/>
  <c r="P7" i="13"/>
  <c r="N7" i="13"/>
  <c r="L7" i="13"/>
  <c r="J7" i="13"/>
  <c r="AT6" i="13"/>
  <c r="AP6" i="13"/>
  <c r="AN6" i="13"/>
  <c r="AL6" i="13"/>
  <c r="AJ6" i="13"/>
  <c r="AH6" i="13"/>
  <c r="AF6" i="13"/>
  <c r="AD6" i="13"/>
  <c r="AB6" i="13"/>
  <c r="Z6" i="13"/>
  <c r="X6" i="13"/>
  <c r="V6" i="13"/>
  <c r="T6" i="13"/>
  <c r="R6" i="13"/>
  <c r="P6" i="13"/>
  <c r="N6" i="13"/>
  <c r="L6" i="13"/>
  <c r="J6" i="13"/>
  <c r="AT5" i="13"/>
  <c r="AP5" i="13"/>
  <c r="AN5" i="13"/>
  <c r="AL5" i="13"/>
  <c r="AJ5" i="13"/>
  <c r="AH5" i="13"/>
  <c r="AF5" i="13"/>
  <c r="AD5" i="13"/>
  <c r="AB5" i="13"/>
  <c r="Z5" i="13"/>
  <c r="X5" i="13"/>
  <c r="V5" i="13"/>
  <c r="T5" i="13"/>
  <c r="R5" i="13"/>
  <c r="P5" i="13"/>
  <c r="N5" i="13"/>
  <c r="L5" i="13"/>
  <c r="J5" i="13"/>
  <c r="AT4" i="13"/>
  <c r="AP4" i="13"/>
  <c r="AN4" i="13"/>
  <c r="AL4" i="13"/>
  <c r="AJ4" i="13"/>
  <c r="AH4" i="13"/>
  <c r="AF4" i="13"/>
  <c r="AD4" i="13"/>
  <c r="AB4" i="13"/>
  <c r="Z4" i="13"/>
  <c r="X4" i="13"/>
  <c r="V4" i="13"/>
  <c r="T4" i="13"/>
  <c r="R4" i="13"/>
  <c r="P4" i="13"/>
  <c r="N4" i="13"/>
  <c r="L4" i="13"/>
  <c r="J4" i="13"/>
  <c r="AT3" i="13"/>
  <c r="AP3" i="13"/>
  <c r="AN3" i="13"/>
  <c r="AL3" i="13"/>
  <c r="AK31" i="13" s="1"/>
  <c r="AJ3" i="13"/>
  <c r="AH3" i="13"/>
  <c r="AF3" i="13"/>
  <c r="AD3" i="13"/>
  <c r="AB3" i="13"/>
  <c r="Z3" i="13"/>
  <c r="X3" i="13"/>
  <c r="V3" i="13"/>
  <c r="U31" i="13" s="1"/>
  <c r="T3" i="13"/>
  <c r="R3" i="13"/>
  <c r="P3" i="13"/>
  <c r="N3" i="13"/>
  <c r="L3" i="13"/>
  <c r="J3" i="13"/>
  <c r="W31" i="13" l="1"/>
  <c r="AM31" i="13"/>
  <c r="AO31" i="13"/>
  <c r="K31" i="13"/>
  <c r="AS31" i="13"/>
  <c r="Y31" i="13"/>
  <c r="AA31" i="13"/>
  <c r="AC31" i="13"/>
  <c r="O31" i="13"/>
  <c r="AE31" i="13"/>
  <c r="Q31" i="13"/>
  <c r="AG31" i="13"/>
  <c r="S31" i="13"/>
  <c r="AI31" i="13"/>
  <c r="AV30" i="13"/>
  <c r="I31" i="13"/>
  <c r="M31" i="13"/>
  <c r="AV31" i="13" l="1"/>
  <c r="AV32" i="13" s="1"/>
  <c r="F36" i="11" l="1"/>
</calcChain>
</file>

<file path=xl/sharedStrings.xml><?xml version="1.0" encoding="utf-8"?>
<sst xmlns="http://schemas.openxmlformats.org/spreadsheetml/2006/main" count="245" uniqueCount="85">
  <si>
    <t>NOM :</t>
  </si>
  <si>
    <t>Mail :</t>
  </si>
  <si>
    <t>Téléphone :</t>
  </si>
  <si>
    <t xml:space="preserve">Adresse de livraison </t>
  </si>
  <si>
    <t xml:space="preserve">Adresse : </t>
  </si>
  <si>
    <t xml:space="preserve">Total </t>
  </si>
  <si>
    <t>Adresse de Facturation (si différente livraison)</t>
  </si>
  <si>
    <t>Quantité</t>
  </si>
  <si>
    <t>Date de livraison souhaitée :…....................................................................</t>
  </si>
  <si>
    <t xml:space="preserve">          NOMS</t>
  </si>
  <si>
    <t>………………………………</t>
  </si>
  <si>
    <t>,,,,,,,,,,,,,,,,,,,,,,,,,,,,,,,,,,,,,,</t>
  </si>
  <si>
    <t>Total Nbre de produits par personne</t>
  </si>
  <si>
    <t>MONTANT PAR PERSONNE</t>
  </si>
  <si>
    <t>Prix total TTC</t>
  </si>
  <si>
    <t>Total TTC hors 
frais de livraison</t>
  </si>
  <si>
    <t>Gamme historique - boîtes carton</t>
  </si>
  <si>
    <t>Poids</t>
  </si>
  <si>
    <t>Saveur</t>
  </si>
  <si>
    <t>Prix</t>
  </si>
  <si>
    <t>Prix remisé</t>
  </si>
  <si>
    <t>DDM</t>
  </si>
  <si>
    <t xml:space="preserve">Biscuits de la joie  </t>
  </si>
  <si>
    <t>cannelle amandes</t>
  </si>
  <si>
    <t>160g</t>
  </si>
  <si>
    <t>9 mois</t>
  </si>
  <si>
    <t>Bridaveaux</t>
  </si>
  <si>
    <t>violette</t>
  </si>
  <si>
    <t>140g</t>
  </si>
  <si>
    <t>Macarons</t>
  </si>
  <si>
    <t xml:space="preserve">amandes </t>
  </si>
  <si>
    <t>15 mois</t>
  </si>
  <si>
    <t xml:space="preserve">Massepains </t>
  </si>
  <si>
    <t>pâte d'amande chocolat</t>
  </si>
  <si>
    <t>200g</t>
  </si>
  <si>
    <t>4 mois et demi</t>
  </si>
  <si>
    <t xml:space="preserve">Macarons soufflés </t>
  </si>
  <si>
    <t xml:space="preserve">amandes chocolat </t>
  </si>
  <si>
    <t xml:space="preserve">Boules de poilus </t>
  </si>
  <si>
    <t>noisettes fleur d'oranger</t>
  </si>
  <si>
    <r>
      <rPr>
        <b/>
        <sz val="12"/>
        <color theme="1"/>
        <rFont val="Calibri"/>
        <family val="2"/>
        <scheme val="minor"/>
      </rPr>
      <t xml:space="preserve">Coffret découverte métal illustré </t>
    </r>
    <r>
      <rPr>
        <sz val="12"/>
        <color theme="1"/>
        <rFont val="Calibri"/>
        <family val="2"/>
        <scheme val="minor"/>
      </rPr>
      <t>:  Boules de poilus 80g - Macarons soufflés 60g - Cacao à boire cannelle poivre 80g - Thé vert ananas/coco 40g</t>
    </r>
  </si>
  <si>
    <t>Gamme créative - sachets doypack kraft</t>
  </si>
  <si>
    <t xml:space="preserve">Biscuits sésame fleur de sel </t>
  </si>
  <si>
    <t>120 g</t>
  </si>
  <si>
    <t xml:space="preserve">Sablés à l'hibiscus </t>
  </si>
  <si>
    <t>120g</t>
  </si>
  <si>
    <t xml:space="preserve">Biscuits cacao sésame au wasabi </t>
  </si>
  <si>
    <t xml:space="preserve">Biscuits cacao tonka amandes </t>
  </si>
  <si>
    <t xml:space="preserve">Biscuits choco/noisettes </t>
  </si>
  <si>
    <t>Sablés au miel du Tarn</t>
  </si>
  <si>
    <t>Gamme apéritive - sachets doypack kraft</t>
  </si>
  <si>
    <t>Biscuits apéritifs persillade ail des ours</t>
  </si>
  <si>
    <t>6 mois</t>
  </si>
  <si>
    <t>Biscuits apéritifs vin rouge de Gaillac échalote</t>
  </si>
  <si>
    <t>Biscuits apéritifs tomate herbes de provence</t>
  </si>
  <si>
    <t>Biscuits apéritifs tomate piment d'Espelette</t>
  </si>
  <si>
    <t>Breuvages - boîtes carton</t>
  </si>
  <si>
    <t>Méléhant</t>
  </si>
  <si>
    <t>infusion menthe anis citron</t>
  </si>
  <si>
    <t xml:space="preserve">40g </t>
  </si>
  <si>
    <t>1 à 2 ans</t>
  </si>
  <si>
    <t xml:space="preserve">Guillemette </t>
  </si>
  <si>
    <t>infusion pomme hibiscus</t>
  </si>
  <si>
    <t>50g</t>
  </si>
  <si>
    <t>Honoré</t>
  </si>
  <si>
    <t>thé noir abricot cacao</t>
  </si>
  <si>
    <t xml:space="preserve">50g </t>
  </si>
  <si>
    <t xml:space="preserve">Diane </t>
  </si>
  <si>
    <t>infusion cassis menthe cannelle</t>
  </si>
  <si>
    <t>Cacao à boire Cannelle poivre</t>
  </si>
  <si>
    <t xml:space="preserve"> 90g</t>
  </si>
  <si>
    <t>Cacao à boire Tonka</t>
  </si>
  <si>
    <t xml:space="preserve">Cacao à boire Piment d'espelette AOP </t>
  </si>
  <si>
    <t>A nous retourner par mail : contact@lesmirliflores.com</t>
  </si>
  <si>
    <t>Coffret découverte métal illustré</t>
  </si>
  <si>
    <t>Gamme créative</t>
  </si>
  <si>
    <t xml:space="preserve">Gamme historique </t>
  </si>
  <si>
    <t>Breuvages</t>
  </si>
  <si>
    <t>Gamme apéritive</t>
  </si>
  <si>
    <t>Livraison gratuite à partir de 400€ HT. En dessous, participation aux frais de port à tarif préférentiel.</t>
  </si>
  <si>
    <t>Bon de commande récapitulatif 2025</t>
  </si>
  <si>
    <t>260g</t>
  </si>
  <si>
    <r>
      <rPr>
        <u/>
        <sz val="10"/>
        <color theme="1"/>
        <rFont val="Calibri"/>
        <family val="2"/>
        <scheme val="minor"/>
      </rPr>
      <t>Modes de règlement à la commande :</t>
    </r>
    <r>
      <rPr>
        <sz val="10"/>
        <color theme="1"/>
        <rFont val="Calibri"/>
        <family val="2"/>
        <scheme val="minor"/>
      </rPr>
      <t xml:space="preserve">
Par chèque : à l'ordre de Les Mirliflores à envoyer au 48 rue de la Guillemette 81600 Montans
Par virement : IBAN FR76 11206 20004 00368251623 34    Code BIC AGRIFRPP812 
Titulaire S.A.R.L. LES MIRLIFLORES Domiciliation GAILLAC</t>
    </r>
  </si>
  <si>
    <t>SARL LES MIRLIFLORES - 48 RUE DE LA GUILLEMETTE - 81600 MONTANS, France
N°TVA FR95822866968 - SIREN 822 866 968 00016 - RCS 822 866 968 R.C.S. Albi</t>
  </si>
  <si>
    <r>
      <rPr>
        <b/>
        <u/>
        <sz val="11"/>
        <color rgb="FFFF0000"/>
        <rFont val="Times New Roman"/>
        <family val="1"/>
      </rPr>
      <t>Frais de livraison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color theme="1"/>
        <rFont val="Times New Roman"/>
        <family val="1"/>
      </rPr>
      <t>: A réception de votre bon de commande, nous vous transmettrons le devis incluant les frais de livraison s'il y en 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</si>
</sst>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  <numFmt numFmtId="166" formatCode="#,##0.0\ &quot;€&quot;;[Red]\-#,##0.0\ &quot;€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FF6600"/>
      <name val="Calibri"/>
      <family val="2"/>
      <scheme val="minor"/>
    </font>
    <font>
      <b/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8"/>
      <color rgb="FFEE0000"/>
      <name val="Calibri"/>
      <family val="2"/>
      <scheme val="minor"/>
    </font>
    <font>
      <b/>
      <sz val="12"/>
      <color rgb="FFEE0000"/>
      <name val="Times New Roman"/>
      <family val="1"/>
    </font>
    <font>
      <b/>
      <sz val="12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0" fillId="2" borderId="0" xfId="0" applyFill="1"/>
    <xf numFmtId="0" fontId="2" fillId="2" borderId="0" xfId="0" applyFont="1" applyFill="1"/>
    <xf numFmtId="0" fontId="5" fillId="0" borderId="0" xfId="0" applyFont="1"/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/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5" fillId="0" borderId="11" xfId="0" applyFont="1" applyBorder="1"/>
    <xf numFmtId="0" fontId="5" fillId="0" borderId="17" xfId="0" applyFont="1" applyBorder="1"/>
    <xf numFmtId="0" fontId="5" fillId="0" borderId="14" xfId="0" applyFont="1" applyBorder="1"/>
    <xf numFmtId="164" fontId="0" fillId="0" borderId="0" xfId="1" applyNumberFormat="1" applyFont="1"/>
    <xf numFmtId="164" fontId="5" fillId="0" borderId="8" xfId="1" applyNumberFormat="1" applyFont="1" applyFill="1" applyBorder="1"/>
    <xf numFmtId="164" fontId="5" fillId="0" borderId="0" xfId="1" applyNumberFormat="1" applyFont="1" applyFill="1" applyBorder="1"/>
    <xf numFmtId="164" fontId="5" fillId="0" borderId="13" xfId="1" applyNumberFormat="1" applyFont="1" applyFill="1" applyBorder="1"/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0" fillId="2" borderId="0" xfId="1" applyNumberFormat="1" applyFont="1" applyFill="1" applyBorder="1"/>
    <xf numFmtId="0" fontId="2" fillId="2" borderId="9" xfId="0" applyFont="1" applyFill="1" applyBorder="1"/>
    <xf numFmtId="165" fontId="2" fillId="2" borderId="9" xfId="0" applyNumberFormat="1" applyFont="1" applyFill="1" applyBorder="1"/>
    <xf numFmtId="3" fontId="2" fillId="2" borderId="9" xfId="0" applyNumberFormat="1" applyFont="1" applyFill="1" applyBorder="1"/>
    <xf numFmtId="0" fontId="0" fillId="2" borderId="21" xfId="0" applyFill="1" applyBorder="1"/>
    <xf numFmtId="0" fontId="10" fillId="2" borderId="0" xfId="0" applyFont="1" applyFill="1"/>
    <xf numFmtId="0" fontId="2" fillId="2" borderId="4" xfId="0" applyFont="1" applyFill="1" applyBorder="1" applyAlignment="1">
      <alignment textRotation="45"/>
    </xf>
    <xf numFmtId="0" fontId="2" fillId="2" borderId="20" xfId="0" applyFont="1" applyFill="1" applyBorder="1"/>
    <xf numFmtId="0" fontId="2" fillId="2" borderId="5" xfId="0" applyFont="1" applyFill="1" applyBorder="1"/>
    <xf numFmtId="3" fontId="2" fillId="2" borderId="5" xfId="0" applyNumberFormat="1" applyFont="1" applyFill="1" applyBorder="1"/>
    <xf numFmtId="0" fontId="2" fillId="2" borderId="12" xfId="0" applyFont="1" applyFill="1" applyBorder="1"/>
    <xf numFmtId="0" fontId="2" fillId="2" borderId="15" xfId="0" applyFont="1" applyFill="1" applyBorder="1"/>
    <xf numFmtId="0" fontId="0" fillId="2" borderId="0" xfId="0" applyFill="1" applyAlignment="1">
      <alignment horizontal="right"/>
    </xf>
    <xf numFmtId="9" fontId="0" fillId="2" borderId="0" xfId="0" applyNumberFormat="1" applyFill="1" applyAlignment="1">
      <alignment horizontal="right"/>
    </xf>
    <xf numFmtId="9" fontId="0" fillId="2" borderId="0" xfId="0" applyNumberFormat="1" applyFill="1"/>
    <xf numFmtId="165" fontId="0" fillId="2" borderId="0" xfId="0" applyNumberFormat="1" applyFill="1"/>
    <xf numFmtId="0" fontId="2" fillId="2" borderId="0" xfId="0" applyFont="1" applyFill="1" applyAlignment="1">
      <alignment horizontal="right"/>
    </xf>
    <xf numFmtId="165" fontId="6" fillId="2" borderId="0" xfId="0" applyNumberFormat="1" applyFont="1" applyFill="1"/>
    <xf numFmtId="0" fontId="0" fillId="4" borderId="21" xfId="0" applyFill="1" applyBorder="1"/>
    <xf numFmtId="0" fontId="0" fillId="4" borderId="0" xfId="0" applyFill="1"/>
    <xf numFmtId="0" fontId="2" fillId="2" borderId="11" xfId="0" applyFont="1" applyFill="1" applyBorder="1" applyAlignment="1" applyProtection="1">
      <alignment textRotation="45"/>
      <protection locked="0"/>
    </xf>
    <xf numFmtId="0" fontId="0" fillId="2" borderId="0" xfId="0" applyFill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8" fontId="13" fillId="0" borderId="9" xfId="0" applyNumberFormat="1" applyFont="1" applyBorder="1" applyAlignment="1">
      <alignment horizontal="center" vertical="center" wrapText="1"/>
    </xf>
    <xf numFmtId="8" fontId="14" fillId="0" borderId="9" xfId="0" applyNumberFormat="1" applyFont="1" applyBorder="1" applyAlignment="1">
      <alignment horizontal="center" vertical="center" wrapText="1"/>
    </xf>
    <xf numFmtId="6" fontId="14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0" fillId="2" borderId="4" xfId="0" applyFill="1" applyBorder="1" applyAlignment="1">
      <alignment textRotation="45"/>
    </xf>
    <xf numFmtId="0" fontId="0" fillId="2" borderId="10" xfId="0" applyFill="1" applyBorder="1"/>
    <xf numFmtId="165" fontId="0" fillId="2" borderId="22" xfId="0" applyNumberFormat="1" applyFill="1" applyBorder="1"/>
    <xf numFmtId="0" fontId="6" fillId="7" borderId="23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166" fontId="14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left" vertical="center" wrapText="1"/>
    </xf>
    <xf numFmtId="0" fontId="6" fillId="11" borderId="23" xfId="0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166" fontId="13" fillId="0" borderId="9" xfId="0" applyNumberFormat="1" applyFont="1" applyBorder="1" applyAlignment="1">
      <alignment horizontal="center" vertical="center" wrapText="1"/>
    </xf>
    <xf numFmtId="6" fontId="13" fillId="0" borderId="9" xfId="0" applyNumberFormat="1" applyFont="1" applyBorder="1" applyAlignment="1">
      <alignment horizontal="center" vertical="center" wrapText="1"/>
    </xf>
    <xf numFmtId="165" fontId="2" fillId="9" borderId="9" xfId="0" applyNumberFormat="1" applyFont="1" applyFill="1" applyBorder="1"/>
    <xf numFmtId="3" fontId="2" fillId="9" borderId="9" xfId="0" applyNumberFormat="1" applyFont="1" applyFill="1" applyBorder="1"/>
    <xf numFmtId="165" fontId="2" fillId="10" borderId="9" xfId="0" applyNumberFormat="1" applyFont="1" applyFill="1" applyBorder="1"/>
    <xf numFmtId="3" fontId="2" fillId="10" borderId="9" xfId="0" applyNumberFormat="1" applyFont="1" applyFill="1" applyBorder="1"/>
    <xf numFmtId="165" fontId="2" fillId="11" borderId="9" xfId="0" applyNumberFormat="1" applyFont="1" applyFill="1" applyBorder="1"/>
    <xf numFmtId="3" fontId="2" fillId="11" borderId="9" xfId="0" applyNumberFormat="1" applyFont="1" applyFill="1" applyBorder="1"/>
    <xf numFmtId="0" fontId="13" fillId="0" borderId="2" xfId="0" applyFont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vertical="center" wrapText="1"/>
    </xf>
    <xf numFmtId="0" fontId="2" fillId="8" borderId="24" xfId="0" applyFont="1" applyFill="1" applyBorder="1" applyAlignment="1">
      <alignment horizontal="center"/>
    </xf>
    <xf numFmtId="0" fontId="0" fillId="8" borderId="24" xfId="0" applyFill="1" applyBorder="1"/>
    <xf numFmtId="0" fontId="0" fillId="2" borderId="9" xfId="0" applyFill="1" applyBorder="1"/>
    <xf numFmtId="165" fontId="0" fillId="2" borderId="9" xfId="0" applyNumberFormat="1" applyFill="1" applyBorder="1"/>
    <xf numFmtId="8" fontId="0" fillId="2" borderId="9" xfId="0" applyNumberFormat="1" applyFill="1" applyBorder="1"/>
    <xf numFmtId="0" fontId="0" fillId="2" borderId="4" xfId="0" applyFill="1" applyBorder="1"/>
    <xf numFmtId="165" fontId="0" fillId="2" borderId="4" xfId="0" applyNumberFormat="1" applyFill="1" applyBorder="1" applyAlignment="1">
      <alignment horizontal="center"/>
    </xf>
    <xf numFmtId="0" fontId="0" fillId="9" borderId="9" xfId="0" applyFill="1" applyBorder="1"/>
    <xf numFmtId="165" fontId="0" fillId="9" borderId="9" xfId="0" applyNumberFormat="1" applyFill="1" applyBorder="1"/>
    <xf numFmtId="0" fontId="0" fillId="0" borderId="9" xfId="0" applyBorder="1"/>
    <xf numFmtId="0" fontId="0" fillId="2" borderId="5" xfId="0" applyFill="1" applyBorder="1"/>
    <xf numFmtId="0" fontId="0" fillId="10" borderId="9" xfId="0" applyFill="1" applyBorder="1"/>
    <xf numFmtId="165" fontId="0" fillId="10" borderId="9" xfId="0" applyNumberFormat="1" applyFill="1" applyBorder="1"/>
    <xf numFmtId="165" fontId="0" fillId="2" borderId="4" xfId="0" applyNumberFormat="1" applyFill="1" applyBorder="1"/>
    <xf numFmtId="0" fontId="15" fillId="11" borderId="9" xfId="0" applyFont="1" applyFill="1" applyBorder="1" applyAlignment="1">
      <alignment vertical="center" wrapText="1"/>
    </xf>
    <xf numFmtId="165" fontId="0" fillId="11" borderId="9" xfId="0" applyNumberFormat="1" applyFill="1" applyBorder="1"/>
    <xf numFmtId="0" fontId="0" fillId="11" borderId="9" xfId="0" applyFill="1" applyBorder="1"/>
    <xf numFmtId="165" fontId="0" fillId="2" borderId="9" xfId="0" applyNumberForma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16" fillId="9" borderId="23" xfId="0" applyFont="1" applyFill="1" applyBorder="1" applyAlignment="1">
      <alignment horizontal="center" vertical="center" wrapText="1"/>
    </xf>
    <xf numFmtId="0" fontId="16" fillId="10" borderId="23" xfId="0" applyFont="1" applyFill="1" applyBorder="1" applyAlignment="1">
      <alignment horizontal="center" vertical="center" wrapText="1"/>
    </xf>
    <xf numFmtId="0" fontId="16" fillId="11" borderId="23" xfId="0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9" fillId="2" borderId="0" xfId="1" applyNumberFormat="1" applyFont="1" applyFill="1" applyBorder="1" applyAlignment="1">
      <alignment horizontal="center" vertical="center"/>
    </xf>
    <xf numFmtId="164" fontId="9" fillId="5" borderId="16" xfId="1" applyNumberFormat="1" applyFont="1" applyFill="1" applyBorder="1" applyAlignment="1">
      <alignment horizontal="center" vertical="center"/>
    </xf>
    <xf numFmtId="0" fontId="16" fillId="11" borderId="23" xfId="0" applyFont="1" applyFill="1" applyBorder="1" applyAlignment="1">
      <alignment vertical="center" wrapText="1"/>
    </xf>
    <xf numFmtId="164" fontId="6" fillId="11" borderId="9" xfId="1" applyNumberFormat="1" applyFont="1" applyFill="1" applyBorder="1" applyAlignment="1">
      <alignment horizontal="center" vertical="center"/>
    </xf>
    <xf numFmtId="0" fontId="19" fillId="11" borderId="9" xfId="0" applyFont="1" applyFill="1" applyBorder="1" applyAlignment="1">
      <alignment horizontal="center" vertical="center" wrapText="1"/>
    </xf>
    <xf numFmtId="164" fontId="6" fillId="10" borderId="9" xfId="1" applyNumberFormat="1" applyFont="1" applyFill="1" applyBorder="1" applyAlignment="1">
      <alignment horizontal="center" vertical="center"/>
    </xf>
    <xf numFmtId="0" fontId="19" fillId="10" borderId="9" xfId="0" applyFont="1" applyFill="1" applyBorder="1" applyAlignment="1">
      <alignment horizontal="center" vertical="center" wrapText="1"/>
    </xf>
    <xf numFmtId="164" fontId="6" fillId="9" borderId="9" xfId="1" applyNumberFormat="1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 wrapText="1"/>
    </xf>
    <xf numFmtId="164" fontId="6" fillId="8" borderId="9" xfId="1" applyNumberFormat="1" applyFont="1" applyFill="1" applyBorder="1" applyAlignment="1">
      <alignment horizontal="center" vertical="center"/>
    </xf>
    <xf numFmtId="0" fontId="19" fillId="8" borderId="9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6" borderId="23" xfId="0" applyFill="1" applyBorder="1" applyAlignment="1" applyProtection="1">
      <alignment horizontal="center"/>
      <protection locked="0"/>
    </xf>
    <xf numFmtId="0" fontId="0" fillId="6" borderId="25" xfId="0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2" fillId="6" borderId="23" xfId="0" applyFont="1" applyFill="1" applyBorder="1" applyAlignment="1" applyProtection="1">
      <alignment horizontal="center"/>
      <protection locked="0"/>
    </xf>
    <xf numFmtId="0" fontId="2" fillId="6" borderId="25" xfId="0" applyFon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 applyProtection="1">
      <alignment horizontal="center"/>
      <protection locked="0"/>
    </xf>
    <xf numFmtId="0" fontId="16" fillId="9" borderId="23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/>
    </xf>
    <xf numFmtId="0" fontId="16" fillId="10" borderId="23" xfId="0" applyFont="1" applyFill="1" applyBorder="1" applyAlignment="1">
      <alignment horizontal="center" vertical="center" wrapText="1"/>
    </xf>
    <xf numFmtId="0" fontId="16" fillId="1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center" wrapText="1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164" fontId="7" fillId="3" borderId="19" xfId="1" applyNumberFormat="1" applyFont="1" applyFill="1" applyBorder="1" applyAlignment="1">
      <alignment horizontal="center"/>
    </xf>
    <xf numFmtId="0" fontId="7" fillId="3" borderId="7" xfId="1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17" fillId="0" borderId="0" xfId="0" applyFont="1" applyAlignment="1"/>
    <xf numFmtId="0" fontId="9" fillId="2" borderId="1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11" fillId="2" borderId="0" xfId="0" applyFont="1" applyFill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5" borderId="0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17"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164" formatCode="_-* #,##0.00\ [$€-40C]_-;\-* #,##0.00\ [$€-40C]_-;_-* &quot;-&quot;??\ [$€-40C]_-;_-@_-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8F8F8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79998168889431442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30" formatCode="@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8F8F8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8F8F8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79998168889431442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8F8F8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79998168889431442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numFmt numFmtId="0" formatCode="General"/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0" formatCode="General"/>
      <alignment horizontal="general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0" formatCode="General"/>
    </dxf>
  </dxfs>
  <tableStyles count="0" defaultTableStyle="TableStyleMedium2" defaultPivotStyle="PivotStyleLight16"/>
  <colors>
    <mruColors>
      <color rgb="FFFFFFFF"/>
      <color rgb="FFCCCCFF"/>
      <color rgb="FFCCFFCC"/>
      <color rgb="FFCC0066"/>
      <color rgb="FFDDDDDD"/>
      <color rgb="FFE8E6E8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472440</xdr:colOff>
      <xdr:row>1</xdr:row>
      <xdr:rowOff>15240</xdr:rowOff>
    </xdr:from>
    <xdr:to>
      <xdr:col>0</xdr:col>
      <xdr:colOff>1691642</xdr:colOff>
      <xdr:row>4</xdr:row>
      <xdr:rowOff>54865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7A1FCBD-AF9A-0D15-86DC-6215A993A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" y="198120"/>
          <a:ext cx="1219202" cy="5882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579805A-F9A2-4AB9-9EE9-576A23FF025E}" name="Tableau279" displayName="Tableau279" ref="A8:G35" headerRowCount="0" totalsRowShown="0" headerRowDxfId="16" dataDxfId="15" tableBorderDxfId="14">
  <tableColumns count="7">
    <tableColumn id="1" xr3:uid="{CA79D074-2586-43BB-94DE-37C39B40BDEB}" name="Colonne1" headerRowDxfId="13" dataDxfId="12"/>
    <tableColumn id="3" xr3:uid="{EFC820BC-4AA8-4B90-A352-895A26044CDB}" name="Colonne3" headerRowDxfId="11" dataDxfId="10"/>
    <tableColumn id="5" xr3:uid="{74CC1102-6B79-4138-B309-1A54C12DA77E}" name="Colonne5" headerRowDxfId="9" dataDxfId="8"/>
    <tableColumn id="6" xr3:uid="{439A98BF-D80F-4683-ACD0-3CE208B53593}" name="Colonne6" headerRowDxfId="7" dataDxfId="6"/>
    <tableColumn id="11" xr3:uid="{5B7769E7-7BEA-4ABA-AD19-D190E452F483}" name="Colonne4" headerRowDxfId="5" dataDxfId="4" dataCellStyle="Monétaire"/>
    <tableColumn id="9" xr3:uid="{C907D1E0-9801-4628-BF9C-EBBE48FBC27F}" name="Colonne7" headerRowDxfId="3" dataDxfId="2"/>
    <tableColumn id="8" xr3:uid="{FC58479F-6E58-46A8-8951-17A72513FD4E}" name="Colonne8" headerRowDxfId="1" dataDxfId="0">
      <calculatedColumnFormula>Tableau279[[#This Row],[Colonne3]]*#REF!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137A1-E6D6-4540-8B60-87AB78D0EA05}">
  <dimension ref="A1:CV60"/>
  <sheetViews>
    <sheetView tabSelected="1" workbookViewId="0">
      <pane ySplit="1" topLeftCell="A2" activePane="bottomLeft" state="frozen"/>
      <selection pane="bottomLeft" activeCell="AK33" sqref="AK33"/>
    </sheetView>
  </sheetViews>
  <sheetFormatPr baseColWidth="10" defaultColWidth="15.77734375" defaultRowHeight="14.4" x14ac:dyDescent="0.3"/>
  <cols>
    <col min="1" max="1" width="54.33203125" style="1" customWidth="1"/>
    <col min="2" max="2" width="31.5546875" style="1" customWidth="1"/>
    <col min="3" max="5" width="10.6640625" style="1" customWidth="1"/>
    <col min="6" max="6" width="11.6640625" style="44" bestFit="1" customWidth="1"/>
    <col min="7" max="7" width="9.77734375" style="1" customWidth="1"/>
    <col min="8" max="8" width="9.77734375" style="1" hidden="1" customWidth="1"/>
    <col min="9" max="9" width="9.77734375" style="1" customWidth="1"/>
    <col min="10" max="10" width="9.77734375" style="1" hidden="1" customWidth="1"/>
    <col min="11" max="11" width="9.77734375" style="1" customWidth="1"/>
    <col min="12" max="12" width="9.77734375" style="1" hidden="1" customWidth="1"/>
    <col min="13" max="13" width="9.77734375" style="1" customWidth="1"/>
    <col min="14" max="14" width="9.5546875" style="1" hidden="1" customWidth="1"/>
    <col min="15" max="15" width="9.77734375" style="1" customWidth="1"/>
    <col min="16" max="16" width="9.77734375" style="1" hidden="1" customWidth="1"/>
    <col min="17" max="17" width="9.77734375" style="1" customWidth="1"/>
    <col min="18" max="18" width="9.77734375" style="1" hidden="1" customWidth="1"/>
    <col min="19" max="19" width="9.77734375" style="1" customWidth="1"/>
    <col min="20" max="20" width="9.77734375" style="1" hidden="1" customWidth="1"/>
    <col min="21" max="21" width="9.77734375" style="1" customWidth="1"/>
    <col min="22" max="22" width="9.77734375" style="1" hidden="1" customWidth="1"/>
    <col min="23" max="23" width="9.77734375" style="1" customWidth="1"/>
    <col min="24" max="24" width="9.77734375" style="1" hidden="1" customWidth="1"/>
    <col min="25" max="25" width="9.77734375" style="1" customWidth="1"/>
    <col min="26" max="26" width="9.77734375" style="1" hidden="1" customWidth="1"/>
    <col min="27" max="27" width="9.77734375" style="1" customWidth="1"/>
    <col min="28" max="28" width="9.77734375" style="1" hidden="1" customWidth="1"/>
    <col min="29" max="29" width="9.77734375" style="1" customWidth="1"/>
    <col min="30" max="30" width="9.77734375" style="1" hidden="1" customWidth="1"/>
    <col min="31" max="31" width="9.77734375" style="1" customWidth="1"/>
    <col min="32" max="32" width="9.77734375" style="1" hidden="1" customWidth="1"/>
    <col min="33" max="33" width="9.77734375" style="1" customWidth="1"/>
    <col min="34" max="34" width="9.77734375" style="1" hidden="1" customWidth="1"/>
    <col min="35" max="35" width="9.77734375" style="1" customWidth="1"/>
    <col min="36" max="36" width="9.77734375" style="1" hidden="1" customWidth="1"/>
    <col min="37" max="37" width="9.77734375" style="1" customWidth="1"/>
    <col min="38" max="38" width="9.77734375" style="1" hidden="1" customWidth="1"/>
    <col min="39" max="39" width="9.77734375" style="1" customWidth="1"/>
    <col min="40" max="40" width="9.77734375" style="1" hidden="1" customWidth="1"/>
    <col min="41" max="41" width="9.77734375" style="1" customWidth="1"/>
    <col min="42" max="42" width="9.77734375" style="1" hidden="1" customWidth="1"/>
    <col min="43" max="43" width="9.77734375" style="1" customWidth="1"/>
    <col min="44" max="44" width="9.77734375" style="1" hidden="1" customWidth="1"/>
    <col min="45" max="45" width="9.77734375" style="1" customWidth="1"/>
    <col min="46" max="46" width="8.5546875" style="1" hidden="1" customWidth="1"/>
    <col min="47" max="47" width="10.6640625" style="1" hidden="1" customWidth="1"/>
    <col min="48" max="48" width="11.33203125" style="1" customWidth="1"/>
    <col min="49" max="49" width="4.44140625" style="1" hidden="1" customWidth="1"/>
    <col min="50" max="16384" width="15.77734375" style="1"/>
  </cols>
  <sheetData>
    <row r="1" spans="1:100" ht="101.25" customHeight="1" thickBot="1" x14ac:dyDescent="0.35">
      <c r="C1" s="28"/>
      <c r="D1" s="28"/>
      <c r="E1" s="28"/>
      <c r="F1" s="43" t="s">
        <v>9</v>
      </c>
      <c r="G1" s="51" t="s">
        <v>10</v>
      </c>
      <c r="H1" s="51"/>
      <c r="I1" s="51" t="s">
        <v>10</v>
      </c>
      <c r="J1" s="51"/>
      <c r="K1" s="51" t="s">
        <v>10</v>
      </c>
      <c r="L1" s="51"/>
      <c r="M1" s="51" t="s">
        <v>11</v>
      </c>
      <c r="N1" s="51"/>
      <c r="O1" s="51" t="s">
        <v>10</v>
      </c>
      <c r="P1" s="51"/>
      <c r="Q1" s="51" t="s">
        <v>10</v>
      </c>
      <c r="R1" s="51"/>
      <c r="S1" s="51" t="s">
        <v>10</v>
      </c>
      <c r="T1" s="51"/>
      <c r="U1" s="51" t="s">
        <v>10</v>
      </c>
      <c r="V1" s="51"/>
      <c r="W1" s="51" t="s">
        <v>10</v>
      </c>
      <c r="X1" s="51"/>
      <c r="Y1" s="51" t="s">
        <v>10</v>
      </c>
      <c r="Z1" s="51"/>
      <c r="AA1" s="51" t="s">
        <v>10</v>
      </c>
      <c r="AB1" s="51"/>
      <c r="AC1" s="51" t="s">
        <v>10</v>
      </c>
      <c r="AD1" s="51"/>
      <c r="AE1" s="51" t="s">
        <v>10</v>
      </c>
      <c r="AF1" s="51"/>
      <c r="AG1" s="51" t="s">
        <v>10</v>
      </c>
      <c r="AH1" s="51"/>
      <c r="AI1" s="51" t="s">
        <v>10</v>
      </c>
      <c r="AJ1" s="51"/>
      <c r="AK1" s="51" t="s">
        <v>10</v>
      </c>
      <c r="AL1" s="51"/>
      <c r="AM1" s="51" t="s">
        <v>10</v>
      </c>
      <c r="AN1" s="51"/>
      <c r="AO1" s="51" t="s">
        <v>10</v>
      </c>
      <c r="AP1" s="51"/>
      <c r="AQ1" s="51" t="s">
        <v>10</v>
      </c>
      <c r="AR1" s="51"/>
      <c r="AS1" s="51" t="s">
        <v>10</v>
      </c>
      <c r="AT1" s="51"/>
      <c r="AU1" s="51"/>
      <c r="AV1" s="29" t="s">
        <v>5</v>
      </c>
    </row>
    <row r="2" spans="1:100" ht="21" x14ac:dyDescent="0.3">
      <c r="A2" s="97" t="s">
        <v>16</v>
      </c>
      <c r="B2" s="54" t="s">
        <v>18</v>
      </c>
      <c r="C2" s="55" t="s">
        <v>17</v>
      </c>
      <c r="D2" s="55" t="s">
        <v>21</v>
      </c>
      <c r="E2" s="55" t="s">
        <v>19</v>
      </c>
      <c r="F2" s="55" t="s">
        <v>20</v>
      </c>
      <c r="G2" s="73">
        <v>1</v>
      </c>
      <c r="H2" s="73"/>
      <c r="I2" s="73">
        <v>2</v>
      </c>
      <c r="J2" s="74"/>
      <c r="K2" s="75">
        <v>3</v>
      </c>
      <c r="L2" s="75"/>
      <c r="M2" s="75">
        <v>4</v>
      </c>
      <c r="N2" s="75"/>
      <c r="O2" s="75">
        <v>5</v>
      </c>
      <c r="P2" s="75"/>
      <c r="Q2" s="75">
        <v>6</v>
      </c>
      <c r="R2" s="75"/>
      <c r="S2" s="75">
        <v>6</v>
      </c>
      <c r="T2" s="75"/>
      <c r="U2" s="75">
        <v>7</v>
      </c>
      <c r="V2" s="75"/>
      <c r="W2" s="75">
        <v>8</v>
      </c>
      <c r="X2" s="75"/>
      <c r="Y2" s="75">
        <v>9</v>
      </c>
      <c r="Z2" s="75"/>
      <c r="AA2" s="75">
        <v>10</v>
      </c>
      <c r="AB2" s="75"/>
      <c r="AC2" s="75">
        <v>11</v>
      </c>
      <c r="AD2" s="75"/>
      <c r="AE2" s="75">
        <v>13</v>
      </c>
      <c r="AF2" s="75"/>
      <c r="AG2" s="75">
        <v>14</v>
      </c>
      <c r="AH2" s="75"/>
      <c r="AI2" s="75">
        <v>15</v>
      </c>
      <c r="AJ2" s="75"/>
      <c r="AK2" s="75">
        <v>16</v>
      </c>
      <c r="AL2" s="75"/>
      <c r="AM2" s="75">
        <v>17</v>
      </c>
      <c r="AN2" s="75"/>
      <c r="AO2" s="75">
        <v>18</v>
      </c>
      <c r="AP2" s="75"/>
      <c r="AQ2" s="75">
        <v>19</v>
      </c>
      <c r="AR2" s="75"/>
      <c r="AS2" s="75">
        <v>20</v>
      </c>
      <c r="AT2" s="75"/>
      <c r="AU2" s="75"/>
      <c r="AV2" s="76"/>
      <c r="AW2" s="30"/>
    </row>
    <row r="3" spans="1:100" s="42" customFormat="1" ht="15.6" x14ac:dyDescent="0.3">
      <c r="A3" s="49" t="s">
        <v>22</v>
      </c>
      <c r="B3" s="45" t="s">
        <v>23</v>
      </c>
      <c r="C3" s="45" t="s">
        <v>24</v>
      </c>
      <c r="D3" s="45" t="s">
        <v>25</v>
      </c>
      <c r="E3" s="46">
        <v>7.9</v>
      </c>
      <c r="F3" s="47">
        <v>6.3</v>
      </c>
      <c r="G3" s="77"/>
      <c r="H3" s="78">
        <f>F3*G3</f>
        <v>0</v>
      </c>
      <c r="I3" s="77"/>
      <c r="J3" s="78">
        <f t="shared" ref="J3:J29" si="0">I3*F3</f>
        <v>0</v>
      </c>
      <c r="K3" s="79"/>
      <c r="L3" s="78">
        <f t="shared" ref="L3:L29" si="1">F3*K3</f>
        <v>0</v>
      </c>
      <c r="M3" s="77"/>
      <c r="N3" s="78">
        <f t="shared" ref="N3:N29" si="2">F3*M3</f>
        <v>0</v>
      </c>
      <c r="O3" s="77"/>
      <c r="P3" s="78">
        <f t="shared" ref="P3:P29" si="3">F3*O3</f>
        <v>0</v>
      </c>
      <c r="Q3" s="77"/>
      <c r="R3" s="78">
        <f t="shared" ref="R3:R29" si="4">F3*Q3</f>
        <v>0</v>
      </c>
      <c r="S3" s="77"/>
      <c r="T3" s="78">
        <f t="shared" ref="T3:T29" si="5">F3*S3</f>
        <v>0</v>
      </c>
      <c r="U3" s="77"/>
      <c r="V3" s="78">
        <f t="shared" ref="V3:V29" si="6">F3*U3</f>
        <v>0</v>
      </c>
      <c r="W3" s="77"/>
      <c r="X3" s="78">
        <f t="shared" ref="X3:X29" si="7">F3*W3</f>
        <v>0</v>
      </c>
      <c r="Y3" s="77"/>
      <c r="Z3" s="78">
        <f t="shared" ref="Z3:Z29" si="8">F3*Y3</f>
        <v>0</v>
      </c>
      <c r="AA3" s="77"/>
      <c r="AB3" s="78">
        <f t="shared" ref="AB3:AB29" si="9">F3*AA3</f>
        <v>0</v>
      </c>
      <c r="AC3" s="77"/>
      <c r="AD3" s="78">
        <f t="shared" ref="AD3:AD29" si="10">F3*AC3</f>
        <v>0</v>
      </c>
      <c r="AE3" s="77"/>
      <c r="AF3" s="78">
        <f t="shared" ref="AF3:AF29" si="11">F3*AE3</f>
        <v>0</v>
      </c>
      <c r="AG3" s="77"/>
      <c r="AH3" s="78">
        <f t="shared" ref="AH3:AH29" si="12">F3*AG3</f>
        <v>0</v>
      </c>
      <c r="AI3" s="77"/>
      <c r="AJ3" s="78">
        <f t="shared" ref="AJ3:AJ29" si="13">F3*AI3</f>
        <v>0</v>
      </c>
      <c r="AK3" s="77"/>
      <c r="AL3" s="78">
        <f t="shared" ref="AL3:AL29" si="14">F3*AK3</f>
        <v>0</v>
      </c>
      <c r="AM3" s="77"/>
      <c r="AN3" s="78">
        <f t="shared" ref="AN3:AN29" si="15">F3*AM3</f>
        <v>0</v>
      </c>
      <c r="AO3" s="77"/>
      <c r="AP3" s="78">
        <f t="shared" ref="AP3:AP29" si="16">F3*AO3</f>
        <v>0</v>
      </c>
      <c r="AQ3" s="77"/>
      <c r="AR3" s="78">
        <f>F3*AQ3</f>
        <v>0</v>
      </c>
      <c r="AS3" s="77"/>
      <c r="AT3" s="25">
        <f t="shared" ref="AT3:AT29" si="17">F3*AS3</f>
        <v>0</v>
      </c>
      <c r="AU3" s="25">
        <f>F3*AS3</f>
        <v>0</v>
      </c>
      <c r="AV3" s="26">
        <f>SUM(AS3,AQ3,AO3,AM3,AK3,AI3,AG3,AE3,AC3,AA3,Y3,W3,U3,S3,Q3,O3,M3,K3,I3,G3)</f>
        <v>0</v>
      </c>
      <c r="AW3" s="4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</row>
    <row r="4" spans="1:100" ht="15.6" x14ac:dyDescent="0.3">
      <c r="A4" s="49" t="s">
        <v>26</v>
      </c>
      <c r="B4" s="45" t="s">
        <v>27</v>
      </c>
      <c r="C4" s="45" t="s">
        <v>28</v>
      </c>
      <c r="D4" s="45" t="s">
        <v>25</v>
      </c>
      <c r="E4" s="46">
        <v>7</v>
      </c>
      <c r="F4" s="47">
        <v>5.6</v>
      </c>
      <c r="G4" s="77"/>
      <c r="H4" s="78">
        <f t="shared" ref="H4:H9" si="18">F4*G4</f>
        <v>0</v>
      </c>
      <c r="I4" s="77"/>
      <c r="J4" s="78">
        <f t="shared" si="0"/>
        <v>0</v>
      </c>
      <c r="K4" s="79"/>
      <c r="L4" s="78">
        <f t="shared" si="1"/>
        <v>0</v>
      </c>
      <c r="M4" s="77"/>
      <c r="N4" s="78">
        <f t="shared" si="2"/>
        <v>0</v>
      </c>
      <c r="O4" s="77"/>
      <c r="P4" s="78">
        <f t="shared" si="3"/>
        <v>0</v>
      </c>
      <c r="Q4" s="77"/>
      <c r="R4" s="78">
        <f t="shared" si="4"/>
        <v>0</v>
      </c>
      <c r="S4" s="77"/>
      <c r="T4" s="78">
        <f t="shared" si="5"/>
        <v>0</v>
      </c>
      <c r="U4" s="77"/>
      <c r="V4" s="78">
        <f t="shared" si="6"/>
        <v>0</v>
      </c>
      <c r="W4" s="77"/>
      <c r="X4" s="78">
        <f t="shared" si="7"/>
        <v>0</v>
      </c>
      <c r="Y4" s="77"/>
      <c r="Z4" s="78">
        <f t="shared" si="8"/>
        <v>0</v>
      </c>
      <c r="AA4" s="77"/>
      <c r="AB4" s="78">
        <f t="shared" si="9"/>
        <v>0</v>
      </c>
      <c r="AC4" s="77"/>
      <c r="AD4" s="78">
        <f t="shared" si="10"/>
        <v>0</v>
      </c>
      <c r="AE4" s="77"/>
      <c r="AF4" s="78">
        <f t="shared" si="11"/>
        <v>0</v>
      </c>
      <c r="AG4" s="77"/>
      <c r="AH4" s="78">
        <f t="shared" si="12"/>
        <v>0</v>
      </c>
      <c r="AI4" s="77"/>
      <c r="AJ4" s="78">
        <f t="shared" si="13"/>
        <v>0</v>
      </c>
      <c r="AK4" s="77"/>
      <c r="AL4" s="78">
        <f t="shared" si="14"/>
        <v>0</v>
      </c>
      <c r="AM4" s="77"/>
      <c r="AN4" s="78">
        <f t="shared" si="15"/>
        <v>0</v>
      </c>
      <c r="AO4" s="77"/>
      <c r="AP4" s="78">
        <f t="shared" si="16"/>
        <v>0</v>
      </c>
      <c r="AQ4" s="77"/>
      <c r="AR4" s="78">
        <f t="shared" ref="AR4:AR29" si="19">F4*AQ4</f>
        <v>0</v>
      </c>
      <c r="AS4" s="77"/>
      <c r="AT4" s="25">
        <f t="shared" si="17"/>
        <v>0</v>
      </c>
      <c r="AU4" s="25">
        <f t="shared" ref="AU4:AU29" si="20">F4*AS4</f>
        <v>0</v>
      </c>
      <c r="AV4" s="26">
        <f t="shared" ref="AV4:AV29" si="21">SUM(AS4,AQ4,AO4,AM4,AK4,AI4,AG4,AE4,AC4,AA4,Y4,W4,U4,S4,Q4,O4,M4,K4,I4,G4)</f>
        <v>0</v>
      </c>
      <c r="AW4" s="27"/>
    </row>
    <row r="5" spans="1:100" ht="15.6" x14ac:dyDescent="0.3">
      <c r="A5" s="49" t="s">
        <v>29</v>
      </c>
      <c r="B5" s="45" t="s">
        <v>30</v>
      </c>
      <c r="C5" s="45" t="s">
        <v>28</v>
      </c>
      <c r="D5" s="45" t="s">
        <v>31</v>
      </c>
      <c r="E5" s="46">
        <v>7</v>
      </c>
      <c r="F5" s="47">
        <v>5.6</v>
      </c>
      <c r="G5" s="77"/>
      <c r="H5" s="78">
        <f t="shared" si="18"/>
        <v>0</v>
      </c>
      <c r="I5" s="77"/>
      <c r="J5" s="78">
        <f t="shared" si="0"/>
        <v>0</v>
      </c>
      <c r="K5" s="79"/>
      <c r="L5" s="78">
        <f t="shared" si="1"/>
        <v>0</v>
      </c>
      <c r="M5" s="77"/>
      <c r="N5" s="78">
        <f t="shared" si="2"/>
        <v>0</v>
      </c>
      <c r="O5" s="77"/>
      <c r="P5" s="78">
        <f t="shared" si="3"/>
        <v>0</v>
      </c>
      <c r="Q5" s="77"/>
      <c r="R5" s="78">
        <f t="shared" si="4"/>
        <v>0</v>
      </c>
      <c r="S5" s="77"/>
      <c r="T5" s="78">
        <f t="shared" si="5"/>
        <v>0</v>
      </c>
      <c r="U5" s="77"/>
      <c r="V5" s="78">
        <f t="shared" si="6"/>
        <v>0</v>
      </c>
      <c r="W5" s="77"/>
      <c r="X5" s="78">
        <f t="shared" si="7"/>
        <v>0</v>
      </c>
      <c r="Y5" s="77"/>
      <c r="Z5" s="78">
        <f t="shared" si="8"/>
        <v>0</v>
      </c>
      <c r="AA5" s="77"/>
      <c r="AB5" s="78">
        <f t="shared" si="9"/>
        <v>0</v>
      </c>
      <c r="AC5" s="77"/>
      <c r="AD5" s="78">
        <f t="shared" si="10"/>
        <v>0</v>
      </c>
      <c r="AE5" s="77"/>
      <c r="AF5" s="78">
        <f t="shared" si="11"/>
        <v>0</v>
      </c>
      <c r="AG5" s="77"/>
      <c r="AH5" s="78">
        <f t="shared" si="12"/>
        <v>0</v>
      </c>
      <c r="AI5" s="77"/>
      <c r="AJ5" s="78">
        <f t="shared" si="13"/>
        <v>0</v>
      </c>
      <c r="AK5" s="77"/>
      <c r="AL5" s="78">
        <f t="shared" si="14"/>
        <v>0</v>
      </c>
      <c r="AM5" s="77"/>
      <c r="AN5" s="78">
        <f t="shared" si="15"/>
        <v>0</v>
      </c>
      <c r="AO5" s="77"/>
      <c r="AP5" s="78">
        <f t="shared" si="16"/>
        <v>0</v>
      </c>
      <c r="AQ5" s="77"/>
      <c r="AR5" s="78">
        <f t="shared" si="19"/>
        <v>0</v>
      </c>
      <c r="AS5" s="77"/>
      <c r="AT5" s="25">
        <f t="shared" si="17"/>
        <v>0</v>
      </c>
      <c r="AU5" s="25">
        <f t="shared" si="20"/>
        <v>0</v>
      </c>
      <c r="AV5" s="26">
        <f t="shared" si="21"/>
        <v>0</v>
      </c>
      <c r="AW5" s="27"/>
    </row>
    <row r="6" spans="1:100" ht="31.2" customHeight="1" x14ac:dyDescent="0.3">
      <c r="A6" s="49" t="s">
        <v>32</v>
      </c>
      <c r="B6" s="45" t="s">
        <v>33</v>
      </c>
      <c r="C6" s="45" t="s">
        <v>34</v>
      </c>
      <c r="D6" s="45" t="s">
        <v>35</v>
      </c>
      <c r="E6" s="46">
        <v>8.5</v>
      </c>
      <c r="F6" s="48">
        <v>7</v>
      </c>
      <c r="G6" s="77"/>
      <c r="H6" s="78">
        <f t="shared" si="18"/>
        <v>0</v>
      </c>
      <c r="I6" s="77"/>
      <c r="J6" s="78">
        <f t="shared" si="0"/>
        <v>0</v>
      </c>
      <c r="K6" s="79"/>
      <c r="L6" s="78">
        <f t="shared" si="1"/>
        <v>0</v>
      </c>
      <c r="M6" s="77"/>
      <c r="N6" s="78">
        <f t="shared" si="2"/>
        <v>0</v>
      </c>
      <c r="O6" s="77"/>
      <c r="P6" s="78">
        <f t="shared" si="3"/>
        <v>0</v>
      </c>
      <c r="Q6" s="77"/>
      <c r="R6" s="78">
        <f t="shared" si="4"/>
        <v>0</v>
      </c>
      <c r="S6" s="77"/>
      <c r="T6" s="78">
        <f t="shared" si="5"/>
        <v>0</v>
      </c>
      <c r="U6" s="77"/>
      <c r="V6" s="78">
        <f t="shared" si="6"/>
        <v>0</v>
      </c>
      <c r="W6" s="77"/>
      <c r="X6" s="78">
        <f t="shared" si="7"/>
        <v>0</v>
      </c>
      <c r="Y6" s="77"/>
      <c r="Z6" s="78">
        <f t="shared" si="8"/>
        <v>0</v>
      </c>
      <c r="AA6" s="77"/>
      <c r="AB6" s="78">
        <f t="shared" si="9"/>
        <v>0</v>
      </c>
      <c r="AC6" s="77"/>
      <c r="AD6" s="78">
        <f t="shared" si="10"/>
        <v>0</v>
      </c>
      <c r="AE6" s="77"/>
      <c r="AF6" s="78">
        <f t="shared" si="11"/>
        <v>0</v>
      </c>
      <c r="AG6" s="77"/>
      <c r="AH6" s="78">
        <f t="shared" si="12"/>
        <v>0</v>
      </c>
      <c r="AI6" s="77"/>
      <c r="AJ6" s="78">
        <f t="shared" si="13"/>
        <v>0</v>
      </c>
      <c r="AK6" s="77"/>
      <c r="AL6" s="78">
        <f t="shared" si="14"/>
        <v>0</v>
      </c>
      <c r="AM6" s="77"/>
      <c r="AN6" s="78">
        <f t="shared" si="15"/>
        <v>0</v>
      </c>
      <c r="AO6" s="77"/>
      <c r="AP6" s="78">
        <f t="shared" si="16"/>
        <v>0</v>
      </c>
      <c r="AQ6" s="77"/>
      <c r="AR6" s="78">
        <f t="shared" si="19"/>
        <v>0</v>
      </c>
      <c r="AS6" s="77"/>
      <c r="AT6" s="25">
        <f t="shared" si="17"/>
        <v>0</v>
      </c>
      <c r="AU6" s="25">
        <f t="shared" si="20"/>
        <v>0</v>
      </c>
      <c r="AV6" s="26">
        <f t="shared" si="21"/>
        <v>0</v>
      </c>
      <c r="AW6" s="27"/>
    </row>
    <row r="7" spans="1:100" ht="15.6" x14ac:dyDescent="0.3">
      <c r="A7" s="49" t="s">
        <v>36</v>
      </c>
      <c r="B7" s="45" t="s">
        <v>37</v>
      </c>
      <c r="C7" s="45" t="s">
        <v>28</v>
      </c>
      <c r="D7" s="45" t="s">
        <v>31</v>
      </c>
      <c r="E7" s="46">
        <v>7.9</v>
      </c>
      <c r="F7" s="47">
        <v>6.3</v>
      </c>
      <c r="G7" s="77"/>
      <c r="H7" s="78">
        <f t="shared" si="18"/>
        <v>0</v>
      </c>
      <c r="I7" s="77"/>
      <c r="J7" s="78">
        <f t="shared" si="0"/>
        <v>0</v>
      </c>
      <c r="K7" s="79"/>
      <c r="L7" s="78">
        <f t="shared" si="1"/>
        <v>0</v>
      </c>
      <c r="M7" s="77"/>
      <c r="N7" s="78">
        <f t="shared" si="2"/>
        <v>0</v>
      </c>
      <c r="O7" s="77"/>
      <c r="P7" s="78">
        <f t="shared" si="3"/>
        <v>0</v>
      </c>
      <c r="Q7" s="77"/>
      <c r="R7" s="78">
        <f t="shared" si="4"/>
        <v>0</v>
      </c>
      <c r="S7" s="77"/>
      <c r="T7" s="78">
        <f t="shared" si="5"/>
        <v>0</v>
      </c>
      <c r="U7" s="77"/>
      <c r="V7" s="78">
        <f t="shared" si="6"/>
        <v>0</v>
      </c>
      <c r="W7" s="77"/>
      <c r="X7" s="78">
        <f t="shared" si="7"/>
        <v>0</v>
      </c>
      <c r="Y7" s="77"/>
      <c r="Z7" s="78">
        <f t="shared" si="8"/>
        <v>0</v>
      </c>
      <c r="AA7" s="77"/>
      <c r="AB7" s="78">
        <f t="shared" si="9"/>
        <v>0</v>
      </c>
      <c r="AC7" s="77"/>
      <c r="AD7" s="78">
        <f t="shared" si="10"/>
        <v>0</v>
      </c>
      <c r="AE7" s="77"/>
      <c r="AF7" s="78">
        <f t="shared" si="11"/>
        <v>0</v>
      </c>
      <c r="AG7" s="77"/>
      <c r="AH7" s="78">
        <f t="shared" si="12"/>
        <v>0</v>
      </c>
      <c r="AI7" s="77"/>
      <c r="AJ7" s="78">
        <f t="shared" si="13"/>
        <v>0</v>
      </c>
      <c r="AK7" s="77"/>
      <c r="AL7" s="78">
        <f t="shared" si="14"/>
        <v>0</v>
      </c>
      <c r="AM7" s="77"/>
      <c r="AN7" s="78">
        <f t="shared" si="15"/>
        <v>0</v>
      </c>
      <c r="AO7" s="77"/>
      <c r="AP7" s="78">
        <f t="shared" si="16"/>
        <v>0</v>
      </c>
      <c r="AQ7" s="77"/>
      <c r="AR7" s="78">
        <f t="shared" si="19"/>
        <v>0</v>
      </c>
      <c r="AS7" s="77"/>
      <c r="AT7" s="25">
        <f t="shared" si="17"/>
        <v>0</v>
      </c>
      <c r="AU7" s="25">
        <f t="shared" si="20"/>
        <v>0</v>
      </c>
      <c r="AV7" s="26">
        <f t="shared" si="21"/>
        <v>0</v>
      </c>
      <c r="AW7" s="27"/>
    </row>
    <row r="8" spans="1:100" ht="15.6" x14ac:dyDescent="0.3">
      <c r="A8" s="49" t="s">
        <v>38</v>
      </c>
      <c r="B8" s="45" t="s">
        <v>39</v>
      </c>
      <c r="C8" s="45" t="s">
        <v>24</v>
      </c>
      <c r="D8" s="45" t="s">
        <v>25</v>
      </c>
      <c r="E8" s="46">
        <v>7.9</v>
      </c>
      <c r="F8" s="47">
        <v>6.3</v>
      </c>
      <c r="G8" s="77"/>
      <c r="H8" s="78">
        <f t="shared" si="18"/>
        <v>0</v>
      </c>
      <c r="I8" s="77"/>
      <c r="J8" s="78">
        <f t="shared" si="0"/>
        <v>0</v>
      </c>
      <c r="K8" s="79"/>
      <c r="L8" s="78">
        <f t="shared" si="1"/>
        <v>0</v>
      </c>
      <c r="M8" s="77"/>
      <c r="N8" s="78">
        <f t="shared" si="2"/>
        <v>0</v>
      </c>
      <c r="O8" s="77"/>
      <c r="P8" s="78">
        <f t="shared" si="3"/>
        <v>0</v>
      </c>
      <c r="Q8" s="77"/>
      <c r="R8" s="78">
        <f t="shared" si="4"/>
        <v>0</v>
      </c>
      <c r="S8" s="77"/>
      <c r="T8" s="78">
        <f t="shared" si="5"/>
        <v>0</v>
      </c>
      <c r="U8" s="77"/>
      <c r="V8" s="78">
        <f t="shared" si="6"/>
        <v>0</v>
      </c>
      <c r="W8" s="77"/>
      <c r="X8" s="78">
        <f t="shared" si="7"/>
        <v>0</v>
      </c>
      <c r="Y8" s="77"/>
      <c r="Z8" s="78">
        <f t="shared" si="8"/>
        <v>0</v>
      </c>
      <c r="AA8" s="77"/>
      <c r="AB8" s="78">
        <f t="shared" si="9"/>
        <v>0</v>
      </c>
      <c r="AC8" s="77"/>
      <c r="AD8" s="78">
        <f t="shared" si="10"/>
        <v>0</v>
      </c>
      <c r="AE8" s="77"/>
      <c r="AF8" s="78">
        <f t="shared" si="11"/>
        <v>0</v>
      </c>
      <c r="AG8" s="77"/>
      <c r="AH8" s="78">
        <f t="shared" si="12"/>
        <v>0</v>
      </c>
      <c r="AI8" s="77"/>
      <c r="AJ8" s="78">
        <f t="shared" si="13"/>
        <v>0</v>
      </c>
      <c r="AK8" s="77"/>
      <c r="AL8" s="78">
        <f t="shared" si="14"/>
        <v>0</v>
      </c>
      <c r="AM8" s="77"/>
      <c r="AN8" s="78">
        <f t="shared" si="15"/>
        <v>0</v>
      </c>
      <c r="AO8" s="77"/>
      <c r="AP8" s="78">
        <f t="shared" si="16"/>
        <v>0</v>
      </c>
      <c r="AQ8" s="77"/>
      <c r="AR8" s="78">
        <f t="shared" si="19"/>
        <v>0</v>
      </c>
      <c r="AS8" s="77"/>
      <c r="AT8" s="25">
        <f t="shared" si="17"/>
        <v>0</v>
      </c>
      <c r="AU8" s="25">
        <f t="shared" si="20"/>
        <v>0</v>
      </c>
      <c r="AV8" s="26">
        <f t="shared" si="21"/>
        <v>0</v>
      </c>
      <c r="AW8" s="27"/>
    </row>
    <row r="9" spans="1:100" ht="43.2" customHeight="1" x14ac:dyDescent="0.3">
      <c r="A9" s="109" t="s">
        <v>40</v>
      </c>
      <c r="B9" s="110"/>
      <c r="C9" s="111"/>
      <c r="D9" s="45" t="s">
        <v>25</v>
      </c>
      <c r="E9" s="46">
        <v>19.5</v>
      </c>
      <c r="F9" s="47">
        <v>15.5</v>
      </c>
      <c r="G9" s="80"/>
      <c r="H9" s="81">
        <f t="shared" si="18"/>
        <v>0</v>
      </c>
      <c r="I9" s="77"/>
      <c r="J9" s="78">
        <f t="shared" si="0"/>
        <v>0</v>
      </c>
      <c r="K9" s="79"/>
      <c r="L9" s="78">
        <f t="shared" si="1"/>
        <v>0</v>
      </c>
      <c r="M9" s="77"/>
      <c r="N9" s="78">
        <f t="shared" si="2"/>
        <v>0</v>
      </c>
      <c r="O9" s="77"/>
      <c r="P9" s="78">
        <f t="shared" si="3"/>
        <v>0</v>
      </c>
      <c r="Q9" s="77"/>
      <c r="R9" s="78">
        <f t="shared" si="4"/>
        <v>0</v>
      </c>
      <c r="S9" s="77"/>
      <c r="T9" s="78">
        <f t="shared" si="5"/>
        <v>0</v>
      </c>
      <c r="U9" s="77"/>
      <c r="V9" s="78">
        <f t="shared" si="6"/>
        <v>0</v>
      </c>
      <c r="W9" s="77"/>
      <c r="X9" s="78">
        <f t="shared" si="7"/>
        <v>0</v>
      </c>
      <c r="Y9" s="77"/>
      <c r="Z9" s="78">
        <f t="shared" si="8"/>
        <v>0</v>
      </c>
      <c r="AA9" s="77"/>
      <c r="AB9" s="78">
        <f t="shared" si="9"/>
        <v>0</v>
      </c>
      <c r="AC9" s="77"/>
      <c r="AD9" s="78">
        <f t="shared" si="10"/>
        <v>0</v>
      </c>
      <c r="AE9" s="77"/>
      <c r="AF9" s="78">
        <f t="shared" si="11"/>
        <v>0</v>
      </c>
      <c r="AG9" s="77"/>
      <c r="AH9" s="78">
        <f t="shared" si="12"/>
        <v>0</v>
      </c>
      <c r="AI9" s="77"/>
      <c r="AJ9" s="78">
        <f t="shared" si="13"/>
        <v>0</v>
      </c>
      <c r="AK9" s="77"/>
      <c r="AL9" s="78">
        <f t="shared" si="14"/>
        <v>0</v>
      </c>
      <c r="AM9" s="77"/>
      <c r="AN9" s="78">
        <f t="shared" si="15"/>
        <v>0</v>
      </c>
      <c r="AO9" s="77"/>
      <c r="AP9" s="78">
        <f t="shared" si="16"/>
        <v>0</v>
      </c>
      <c r="AQ9" s="77"/>
      <c r="AR9" s="78">
        <f t="shared" si="19"/>
        <v>0</v>
      </c>
      <c r="AS9" s="77"/>
      <c r="AT9" s="25">
        <f t="shared" si="17"/>
        <v>0</v>
      </c>
      <c r="AU9" s="25">
        <f t="shared" si="20"/>
        <v>0</v>
      </c>
      <c r="AV9" s="26">
        <f t="shared" si="21"/>
        <v>0</v>
      </c>
      <c r="AW9" s="27"/>
    </row>
    <row r="10" spans="1:100" ht="17.399999999999999" x14ac:dyDescent="0.3">
      <c r="A10" s="118" t="s">
        <v>41</v>
      </c>
      <c r="B10" s="119"/>
      <c r="C10" s="56" t="s">
        <v>17</v>
      </c>
      <c r="D10" s="56" t="s">
        <v>21</v>
      </c>
      <c r="E10" s="56" t="s">
        <v>19</v>
      </c>
      <c r="F10" s="56" t="s">
        <v>20</v>
      </c>
      <c r="G10" s="82"/>
      <c r="H10" s="83"/>
      <c r="I10" s="82"/>
      <c r="J10" s="78"/>
      <c r="K10" s="82"/>
      <c r="L10" s="83"/>
      <c r="M10" s="82"/>
      <c r="N10" s="83"/>
      <c r="O10" s="82"/>
      <c r="P10" s="78"/>
      <c r="Q10" s="82"/>
      <c r="R10" s="83"/>
      <c r="S10" s="82"/>
      <c r="T10" s="83"/>
      <c r="U10" s="82"/>
      <c r="V10" s="83"/>
      <c r="W10" s="82"/>
      <c r="X10" s="83"/>
      <c r="Y10" s="82"/>
      <c r="Z10" s="83"/>
      <c r="AA10" s="82"/>
      <c r="AB10" s="83"/>
      <c r="AC10" s="82"/>
      <c r="AD10" s="83"/>
      <c r="AE10" s="82"/>
      <c r="AF10" s="83"/>
      <c r="AG10" s="82"/>
      <c r="AH10" s="83"/>
      <c r="AI10" s="82"/>
      <c r="AJ10" s="83"/>
      <c r="AK10" s="82"/>
      <c r="AL10" s="83"/>
      <c r="AM10" s="82"/>
      <c r="AN10" s="83"/>
      <c r="AO10" s="82"/>
      <c r="AP10" s="83"/>
      <c r="AQ10" s="82"/>
      <c r="AR10" s="83"/>
      <c r="AS10" s="82"/>
      <c r="AT10" s="66"/>
      <c r="AU10" s="66"/>
      <c r="AV10" s="67"/>
      <c r="AW10" s="27"/>
    </row>
    <row r="11" spans="1:100" ht="15.6" x14ac:dyDescent="0.3">
      <c r="A11" s="120" t="s">
        <v>42</v>
      </c>
      <c r="B11" s="120"/>
      <c r="C11" s="57" t="s">
        <v>43</v>
      </c>
      <c r="D11" s="45" t="s">
        <v>25</v>
      </c>
      <c r="E11" s="46">
        <v>5.5</v>
      </c>
      <c r="F11" s="47">
        <v>4.4000000000000004</v>
      </c>
      <c r="G11" s="84"/>
      <c r="H11" s="78">
        <f>F11*G11</f>
        <v>0</v>
      </c>
      <c r="I11" s="85"/>
      <c r="J11" s="78">
        <f t="shared" si="0"/>
        <v>0</v>
      </c>
      <c r="K11" s="85"/>
      <c r="L11" s="78">
        <f t="shared" si="1"/>
        <v>0</v>
      </c>
      <c r="M11" s="85"/>
      <c r="N11" s="78">
        <f t="shared" si="2"/>
        <v>0</v>
      </c>
      <c r="O11" s="77"/>
      <c r="P11" s="78">
        <f t="shared" si="3"/>
        <v>0</v>
      </c>
      <c r="Q11" s="77"/>
      <c r="R11" s="78">
        <f t="shared" si="4"/>
        <v>0</v>
      </c>
      <c r="S11" s="77"/>
      <c r="T11" s="78">
        <f t="shared" si="5"/>
        <v>0</v>
      </c>
      <c r="U11" s="77"/>
      <c r="V11" s="78">
        <f t="shared" si="6"/>
        <v>0</v>
      </c>
      <c r="W11" s="77"/>
      <c r="X11" s="78">
        <f t="shared" si="7"/>
        <v>0</v>
      </c>
      <c r="Y11" s="77"/>
      <c r="Z11" s="78">
        <f t="shared" si="8"/>
        <v>0</v>
      </c>
      <c r="AA11" s="77"/>
      <c r="AB11" s="78">
        <f t="shared" si="9"/>
        <v>0</v>
      </c>
      <c r="AC11" s="77"/>
      <c r="AD11" s="78">
        <f t="shared" si="10"/>
        <v>0</v>
      </c>
      <c r="AE11" s="77"/>
      <c r="AF11" s="78">
        <f t="shared" si="11"/>
        <v>0</v>
      </c>
      <c r="AG11" s="77"/>
      <c r="AH11" s="78">
        <f t="shared" si="12"/>
        <v>0</v>
      </c>
      <c r="AI11" s="77"/>
      <c r="AJ11" s="78">
        <f t="shared" si="13"/>
        <v>0</v>
      </c>
      <c r="AK11" s="77"/>
      <c r="AL11" s="78">
        <f t="shared" si="14"/>
        <v>0</v>
      </c>
      <c r="AM11" s="77"/>
      <c r="AN11" s="78">
        <f t="shared" si="15"/>
        <v>0</v>
      </c>
      <c r="AO11" s="77"/>
      <c r="AP11" s="78">
        <f t="shared" si="16"/>
        <v>0</v>
      </c>
      <c r="AQ11" s="77"/>
      <c r="AR11" s="78">
        <f t="shared" si="19"/>
        <v>0</v>
      </c>
      <c r="AS11" s="77"/>
      <c r="AT11" s="25">
        <f t="shared" si="17"/>
        <v>0</v>
      </c>
      <c r="AU11" s="25">
        <f t="shared" si="20"/>
        <v>0</v>
      </c>
      <c r="AV11" s="26">
        <f t="shared" si="21"/>
        <v>0</v>
      </c>
      <c r="AW11" s="27"/>
    </row>
    <row r="12" spans="1:100" s="42" customFormat="1" ht="15.6" x14ac:dyDescent="0.3">
      <c r="A12" s="120" t="s">
        <v>44</v>
      </c>
      <c r="B12" s="120"/>
      <c r="C12" s="57" t="s">
        <v>45</v>
      </c>
      <c r="D12" s="45" t="s">
        <v>25</v>
      </c>
      <c r="E12" s="46">
        <v>5.7</v>
      </c>
      <c r="F12" s="47">
        <v>4.4000000000000004</v>
      </c>
      <c r="G12" s="84"/>
      <c r="H12" s="78">
        <f t="shared" ref="H12:H16" si="22">F12*G12</f>
        <v>0</v>
      </c>
      <c r="I12" s="77"/>
      <c r="J12" s="78">
        <f t="shared" si="0"/>
        <v>0</v>
      </c>
      <c r="K12" s="77"/>
      <c r="L12" s="78">
        <f t="shared" si="1"/>
        <v>0</v>
      </c>
      <c r="M12" s="77"/>
      <c r="N12" s="78">
        <f t="shared" si="2"/>
        <v>0</v>
      </c>
      <c r="O12" s="77"/>
      <c r="P12" s="78">
        <f t="shared" si="3"/>
        <v>0</v>
      </c>
      <c r="Q12" s="77"/>
      <c r="R12" s="78">
        <f t="shared" si="4"/>
        <v>0</v>
      </c>
      <c r="S12" s="77"/>
      <c r="T12" s="78">
        <f t="shared" si="5"/>
        <v>0</v>
      </c>
      <c r="U12" s="77"/>
      <c r="V12" s="78">
        <f t="shared" si="6"/>
        <v>0</v>
      </c>
      <c r="W12" s="77"/>
      <c r="X12" s="78">
        <f t="shared" si="7"/>
        <v>0</v>
      </c>
      <c r="Y12" s="77"/>
      <c r="Z12" s="78">
        <f t="shared" si="8"/>
        <v>0</v>
      </c>
      <c r="AA12" s="77"/>
      <c r="AB12" s="78">
        <f t="shared" si="9"/>
        <v>0</v>
      </c>
      <c r="AC12" s="77"/>
      <c r="AD12" s="78">
        <f t="shared" si="10"/>
        <v>0</v>
      </c>
      <c r="AE12" s="77"/>
      <c r="AF12" s="78">
        <f t="shared" si="11"/>
        <v>0</v>
      </c>
      <c r="AG12" s="77"/>
      <c r="AH12" s="78">
        <f t="shared" si="12"/>
        <v>0</v>
      </c>
      <c r="AI12" s="77"/>
      <c r="AJ12" s="78">
        <f t="shared" si="13"/>
        <v>0</v>
      </c>
      <c r="AK12" s="77"/>
      <c r="AL12" s="78">
        <f t="shared" si="14"/>
        <v>0</v>
      </c>
      <c r="AM12" s="77"/>
      <c r="AN12" s="78">
        <f t="shared" si="15"/>
        <v>0</v>
      </c>
      <c r="AO12" s="77"/>
      <c r="AP12" s="78">
        <f t="shared" si="16"/>
        <v>0</v>
      </c>
      <c r="AQ12" s="77"/>
      <c r="AR12" s="78">
        <f t="shared" si="19"/>
        <v>0</v>
      </c>
      <c r="AS12" s="77"/>
      <c r="AT12" s="25">
        <f t="shared" si="17"/>
        <v>0</v>
      </c>
      <c r="AU12" s="25">
        <f t="shared" si="20"/>
        <v>0</v>
      </c>
      <c r="AV12" s="26">
        <f t="shared" si="21"/>
        <v>0</v>
      </c>
      <c r="AW12" s="4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</row>
    <row r="13" spans="1:100" ht="15.6" x14ac:dyDescent="0.3">
      <c r="A13" s="120" t="s">
        <v>46</v>
      </c>
      <c r="B13" s="120"/>
      <c r="C13" s="57" t="s">
        <v>43</v>
      </c>
      <c r="D13" s="45" t="s">
        <v>25</v>
      </c>
      <c r="E13" s="46">
        <v>5.5</v>
      </c>
      <c r="F13" s="47">
        <v>4.4000000000000004</v>
      </c>
      <c r="G13" s="84"/>
      <c r="H13" s="78">
        <f t="shared" si="22"/>
        <v>0</v>
      </c>
      <c r="I13" s="77"/>
      <c r="J13" s="78">
        <f t="shared" si="0"/>
        <v>0</v>
      </c>
      <c r="K13" s="77"/>
      <c r="L13" s="78">
        <f t="shared" si="1"/>
        <v>0</v>
      </c>
      <c r="M13" s="77"/>
      <c r="N13" s="78">
        <f t="shared" si="2"/>
        <v>0</v>
      </c>
      <c r="O13" s="77"/>
      <c r="P13" s="78">
        <f t="shared" si="3"/>
        <v>0</v>
      </c>
      <c r="Q13" s="77"/>
      <c r="R13" s="78">
        <f t="shared" si="4"/>
        <v>0</v>
      </c>
      <c r="S13" s="77"/>
      <c r="T13" s="78">
        <f t="shared" si="5"/>
        <v>0</v>
      </c>
      <c r="U13" s="77"/>
      <c r="V13" s="78">
        <f t="shared" si="6"/>
        <v>0</v>
      </c>
      <c r="W13" s="77"/>
      <c r="X13" s="78">
        <f t="shared" si="7"/>
        <v>0</v>
      </c>
      <c r="Y13" s="77"/>
      <c r="Z13" s="78">
        <f t="shared" si="8"/>
        <v>0</v>
      </c>
      <c r="AA13" s="77"/>
      <c r="AB13" s="78">
        <f t="shared" si="9"/>
        <v>0</v>
      </c>
      <c r="AC13" s="77"/>
      <c r="AD13" s="78">
        <f t="shared" si="10"/>
        <v>0</v>
      </c>
      <c r="AE13" s="77"/>
      <c r="AF13" s="78">
        <f t="shared" si="11"/>
        <v>0</v>
      </c>
      <c r="AG13" s="77"/>
      <c r="AH13" s="78">
        <f t="shared" si="12"/>
        <v>0</v>
      </c>
      <c r="AI13" s="77"/>
      <c r="AJ13" s="78">
        <f t="shared" si="13"/>
        <v>0</v>
      </c>
      <c r="AK13" s="77"/>
      <c r="AL13" s="78">
        <f t="shared" si="14"/>
        <v>0</v>
      </c>
      <c r="AM13" s="77"/>
      <c r="AN13" s="78">
        <f t="shared" si="15"/>
        <v>0</v>
      </c>
      <c r="AO13" s="77"/>
      <c r="AP13" s="78">
        <f t="shared" si="16"/>
        <v>0</v>
      </c>
      <c r="AQ13" s="77"/>
      <c r="AR13" s="78">
        <f t="shared" si="19"/>
        <v>0</v>
      </c>
      <c r="AS13" s="77"/>
      <c r="AT13" s="25">
        <f t="shared" si="17"/>
        <v>0</v>
      </c>
      <c r="AU13" s="25">
        <f t="shared" si="20"/>
        <v>0</v>
      </c>
      <c r="AV13" s="26">
        <f t="shared" si="21"/>
        <v>0</v>
      </c>
      <c r="AW13" s="27"/>
    </row>
    <row r="14" spans="1:100" ht="15.6" x14ac:dyDescent="0.3">
      <c r="A14" s="120" t="s">
        <v>47</v>
      </c>
      <c r="B14" s="120"/>
      <c r="C14" s="57" t="s">
        <v>43</v>
      </c>
      <c r="D14" s="45" t="s">
        <v>25</v>
      </c>
      <c r="E14" s="46">
        <v>6</v>
      </c>
      <c r="F14" s="58">
        <v>4.8</v>
      </c>
      <c r="G14" s="84"/>
      <c r="H14" s="78">
        <f t="shared" si="22"/>
        <v>0</v>
      </c>
      <c r="I14" s="77"/>
      <c r="J14" s="78">
        <f t="shared" si="0"/>
        <v>0</v>
      </c>
      <c r="K14" s="77"/>
      <c r="L14" s="78">
        <f t="shared" si="1"/>
        <v>0</v>
      </c>
      <c r="M14" s="77"/>
      <c r="N14" s="78">
        <f t="shared" si="2"/>
        <v>0</v>
      </c>
      <c r="O14" s="77"/>
      <c r="P14" s="78">
        <f t="shared" si="3"/>
        <v>0</v>
      </c>
      <c r="Q14" s="77"/>
      <c r="R14" s="78">
        <f t="shared" si="4"/>
        <v>0</v>
      </c>
      <c r="S14" s="77"/>
      <c r="T14" s="78">
        <f t="shared" si="5"/>
        <v>0</v>
      </c>
      <c r="U14" s="77"/>
      <c r="V14" s="78">
        <f t="shared" si="6"/>
        <v>0</v>
      </c>
      <c r="W14" s="77"/>
      <c r="X14" s="78">
        <f t="shared" si="7"/>
        <v>0</v>
      </c>
      <c r="Y14" s="77"/>
      <c r="Z14" s="78">
        <f t="shared" si="8"/>
        <v>0</v>
      </c>
      <c r="AA14" s="77"/>
      <c r="AB14" s="78">
        <f t="shared" si="9"/>
        <v>0</v>
      </c>
      <c r="AC14" s="77"/>
      <c r="AD14" s="78">
        <f t="shared" si="10"/>
        <v>0</v>
      </c>
      <c r="AE14" s="77"/>
      <c r="AF14" s="78">
        <f t="shared" si="11"/>
        <v>0</v>
      </c>
      <c r="AG14" s="77"/>
      <c r="AH14" s="78">
        <f t="shared" si="12"/>
        <v>0</v>
      </c>
      <c r="AI14" s="77"/>
      <c r="AJ14" s="78">
        <f t="shared" si="13"/>
        <v>0</v>
      </c>
      <c r="AK14" s="77"/>
      <c r="AL14" s="78">
        <f t="shared" si="14"/>
        <v>0</v>
      </c>
      <c r="AM14" s="77"/>
      <c r="AN14" s="78">
        <f t="shared" si="15"/>
        <v>0</v>
      </c>
      <c r="AO14" s="77"/>
      <c r="AP14" s="78">
        <f t="shared" si="16"/>
        <v>0</v>
      </c>
      <c r="AQ14" s="77"/>
      <c r="AR14" s="78">
        <f t="shared" si="19"/>
        <v>0</v>
      </c>
      <c r="AS14" s="77"/>
      <c r="AT14" s="25">
        <f t="shared" si="17"/>
        <v>0</v>
      </c>
      <c r="AU14" s="25">
        <f t="shared" si="20"/>
        <v>0</v>
      </c>
      <c r="AV14" s="26">
        <f t="shared" si="21"/>
        <v>0</v>
      </c>
      <c r="AW14" s="27"/>
    </row>
    <row r="15" spans="1:100" ht="15.6" x14ac:dyDescent="0.3">
      <c r="A15" s="120" t="s">
        <v>48</v>
      </c>
      <c r="B15" s="120"/>
      <c r="C15" s="57" t="s">
        <v>45</v>
      </c>
      <c r="D15" s="45" t="s">
        <v>25</v>
      </c>
      <c r="E15" s="46">
        <v>6</v>
      </c>
      <c r="F15" s="58">
        <v>4.8</v>
      </c>
      <c r="G15" s="84"/>
      <c r="H15" s="78">
        <f t="shared" si="22"/>
        <v>0</v>
      </c>
      <c r="I15" s="77"/>
      <c r="J15" s="78">
        <f t="shared" si="0"/>
        <v>0</v>
      </c>
      <c r="K15" s="77"/>
      <c r="L15" s="78">
        <f t="shared" si="1"/>
        <v>0</v>
      </c>
      <c r="M15" s="77"/>
      <c r="N15" s="78">
        <f t="shared" si="2"/>
        <v>0</v>
      </c>
      <c r="O15" s="77"/>
      <c r="P15" s="78">
        <f t="shared" si="3"/>
        <v>0</v>
      </c>
      <c r="Q15" s="77"/>
      <c r="R15" s="78">
        <f t="shared" si="4"/>
        <v>0</v>
      </c>
      <c r="S15" s="77"/>
      <c r="T15" s="78">
        <f t="shared" si="5"/>
        <v>0</v>
      </c>
      <c r="U15" s="77"/>
      <c r="V15" s="78">
        <f t="shared" si="6"/>
        <v>0</v>
      </c>
      <c r="W15" s="77"/>
      <c r="X15" s="78">
        <f t="shared" si="7"/>
        <v>0</v>
      </c>
      <c r="Y15" s="77"/>
      <c r="Z15" s="78">
        <f t="shared" si="8"/>
        <v>0</v>
      </c>
      <c r="AA15" s="77"/>
      <c r="AB15" s="78">
        <f t="shared" si="9"/>
        <v>0</v>
      </c>
      <c r="AC15" s="77"/>
      <c r="AD15" s="78">
        <f t="shared" si="10"/>
        <v>0</v>
      </c>
      <c r="AE15" s="77"/>
      <c r="AF15" s="78">
        <f t="shared" si="11"/>
        <v>0</v>
      </c>
      <c r="AG15" s="77"/>
      <c r="AH15" s="78">
        <f t="shared" si="12"/>
        <v>0</v>
      </c>
      <c r="AI15" s="77"/>
      <c r="AJ15" s="78">
        <f t="shared" si="13"/>
        <v>0</v>
      </c>
      <c r="AK15" s="77"/>
      <c r="AL15" s="78">
        <f t="shared" si="14"/>
        <v>0</v>
      </c>
      <c r="AM15" s="77"/>
      <c r="AN15" s="78">
        <f t="shared" si="15"/>
        <v>0</v>
      </c>
      <c r="AO15" s="77"/>
      <c r="AP15" s="78">
        <f t="shared" si="16"/>
        <v>0</v>
      </c>
      <c r="AQ15" s="77"/>
      <c r="AR15" s="78">
        <f t="shared" si="19"/>
        <v>0</v>
      </c>
      <c r="AS15" s="77"/>
      <c r="AT15" s="25">
        <f t="shared" si="17"/>
        <v>0</v>
      </c>
      <c r="AU15" s="25">
        <f t="shared" si="20"/>
        <v>0</v>
      </c>
      <c r="AV15" s="26">
        <f t="shared" si="21"/>
        <v>0</v>
      </c>
      <c r="AW15" s="27"/>
    </row>
    <row r="16" spans="1:100" ht="15.6" x14ac:dyDescent="0.3">
      <c r="A16" s="123" t="s">
        <v>49</v>
      </c>
      <c r="B16" s="123"/>
      <c r="C16" s="57" t="s">
        <v>45</v>
      </c>
      <c r="D16" s="45" t="s">
        <v>25</v>
      </c>
      <c r="E16" s="46">
        <v>5.5</v>
      </c>
      <c r="F16" s="47">
        <v>4.4000000000000004</v>
      </c>
      <c r="G16" s="84"/>
      <c r="H16" s="78">
        <f t="shared" si="22"/>
        <v>0</v>
      </c>
      <c r="I16" s="80"/>
      <c r="J16" s="78">
        <f t="shared" si="0"/>
        <v>0</v>
      </c>
      <c r="K16" s="77"/>
      <c r="L16" s="78">
        <f t="shared" si="1"/>
        <v>0</v>
      </c>
      <c r="M16" s="77"/>
      <c r="N16" s="78">
        <f t="shared" si="2"/>
        <v>0</v>
      </c>
      <c r="O16" s="77"/>
      <c r="P16" s="78">
        <f t="shared" si="3"/>
        <v>0</v>
      </c>
      <c r="Q16" s="77"/>
      <c r="R16" s="78">
        <f t="shared" si="4"/>
        <v>0</v>
      </c>
      <c r="S16" s="77"/>
      <c r="T16" s="78">
        <f t="shared" si="5"/>
        <v>0</v>
      </c>
      <c r="U16" s="77"/>
      <c r="V16" s="78">
        <f t="shared" si="6"/>
        <v>0</v>
      </c>
      <c r="W16" s="77"/>
      <c r="X16" s="78">
        <f t="shared" si="7"/>
        <v>0</v>
      </c>
      <c r="Y16" s="77"/>
      <c r="Z16" s="78">
        <f t="shared" si="8"/>
        <v>0</v>
      </c>
      <c r="AA16" s="77"/>
      <c r="AB16" s="78">
        <f t="shared" si="9"/>
        <v>0</v>
      </c>
      <c r="AC16" s="77"/>
      <c r="AD16" s="78">
        <f t="shared" si="10"/>
        <v>0</v>
      </c>
      <c r="AE16" s="77"/>
      <c r="AF16" s="78">
        <f t="shared" si="11"/>
        <v>0</v>
      </c>
      <c r="AG16" s="77"/>
      <c r="AH16" s="78">
        <f t="shared" si="12"/>
        <v>0</v>
      </c>
      <c r="AI16" s="77"/>
      <c r="AJ16" s="78">
        <f t="shared" si="13"/>
        <v>0</v>
      </c>
      <c r="AK16" s="77"/>
      <c r="AL16" s="78">
        <f t="shared" si="14"/>
        <v>0</v>
      </c>
      <c r="AM16" s="77"/>
      <c r="AN16" s="78">
        <f t="shared" si="15"/>
        <v>0</v>
      </c>
      <c r="AO16" s="77"/>
      <c r="AP16" s="78">
        <f t="shared" si="16"/>
        <v>0</v>
      </c>
      <c r="AQ16" s="77"/>
      <c r="AR16" s="78">
        <f t="shared" si="19"/>
        <v>0</v>
      </c>
      <c r="AS16" s="77"/>
      <c r="AT16" s="25">
        <f t="shared" si="17"/>
        <v>0</v>
      </c>
      <c r="AU16" s="25">
        <f t="shared" si="20"/>
        <v>0</v>
      </c>
      <c r="AV16" s="26">
        <f t="shared" si="21"/>
        <v>0</v>
      </c>
      <c r="AW16" s="27"/>
    </row>
    <row r="17" spans="1:73" ht="17.399999999999999" x14ac:dyDescent="0.3">
      <c r="A17" s="124" t="s">
        <v>50</v>
      </c>
      <c r="B17" s="125"/>
      <c r="C17" s="60" t="s">
        <v>17</v>
      </c>
      <c r="D17" s="60" t="s">
        <v>21</v>
      </c>
      <c r="E17" s="60" t="s">
        <v>19</v>
      </c>
      <c r="F17" s="60" t="s">
        <v>20</v>
      </c>
      <c r="G17" s="86"/>
      <c r="H17" s="87"/>
      <c r="I17" s="86"/>
      <c r="J17" s="78"/>
      <c r="K17" s="86"/>
      <c r="L17" s="87"/>
      <c r="M17" s="86"/>
      <c r="N17" s="87"/>
      <c r="O17" s="86"/>
      <c r="P17" s="78"/>
      <c r="Q17" s="86"/>
      <c r="R17" s="87"/>
      <c r="S17" s="86"/>
      <c r="T17" s="87"/>
      <c r="U17" s="86"/>
      <c r="V17" s="87"/>
      <c r="W17" s="86"/>
      <c r="X17" s="87"/>
      <c r="Y17" s="86"/>
      <c r="Z17" s="87"/>
      <c r="AA17" s="86"/>
      <c r="AB17" s="87"/>
      <c r="AC17" s="86"/>
      <c r="AD17" s="87"/>
      <c r="AE17" s="86"/>
      <c r="AF17" s="87"/>
      <c r="AG17" s="86"/>
      <c r="AH17" s="87"/>
      <c r="AI17" s="86"/>
      <c r="AJ17" s="87"/>
      <c r="AK17" s="86"/>
      <c r="AL17" s="87"/>
      <c r="AM17" s="86"/>
      <c r="AN17" s="87"/>
      <c r="AO17" s="86"/>
      <c r="AP17" s="87"/>
      <c r="AQ17" s="86"/>
      <c r="AR17" s="87"/>
      <c r="AS17" s="86"/>
      <c r="AT17" s="25"/>
      <c r="AU17" s="68"/>
      <c r="AV17" s="69"/>
      <c r="AW17" s="27"/>
    </row>
    <row r="18" spans="1:73" ht="15.6" x14ac:dyDescent="0.3">
      <c r="A18" s="121" t="s">
        <v>51</v>
      </c>
      <c r="B18" s="122"/>
      <c r="C18" s="57" t="s">
        <v>43</v>
      </c>
      <c r="D18" s="45" t="s">
        <v>52</v>
      </c>
      <c r="E18" s="46">
        <v>5.5</v>
      </c>
      <c r="F18" s="47">
        <v>4.4000000000000004</v>
      </c>
      <c r="G18" s="77"/>
      <c r="H18" s="88">
        <f>F18*G18</f>
        <v>0</v>
      </c>
      <c r="I18" s="77"/>
      <c r="J18" s="78">
        <f t="shared" si="0"/>
        <v>0</v>
      </c>
      <c r="K18" s="77"/>
      <c r="L18" s="78">
        <f t="shared" si="1"/>
        <v>0</v>
      </c>
      <c r="M18" s="77"/>
      <c r="N18" s="78">
        <f t="shared" si="2"/>
        <v>0</v>
      </c>
      <c r="O18" s="77"/>
      <c r="P18" s="78">
        <f t="shared" si="3"/>
        <v>0</v>
      </c>
      <c r="Q18" s="77"/>
      <c r="R18" s="78">
        <f t="shared" si="4"/>
        <v>0</v>
      </c>
      <c r="S18" s="77"/>
      <c r="T18" s="78">
        <f t="shared" si="5"/>
        <v>0</v>
      </c>
      <c r="U18" s="77"/>
      <c r="V18" s="78">
        <f t="shared" si="6"/>
        <v>0</v>
      </c>
      <c r="W18" s="77"/>
      <c r="X18" s="78">
        <f t="shared" si="7"/>
        <v>0</v>
      </c>
      <c r="Y18" s="77"/>
      <c r="Z18" s="78">
        <f t="shared" si="8"/>
        <v>0</v>
      </c>
      <c r="AA18" s="77"/>
      <c r="AB18" s="78">
        <f t="shared" si="9"/>
        <v>0</v>
      </c>
      <c r="AC18" s="77"/>
      <c r="AD18" s="78">
        <f t="shared" si="10"/>
        <v>0</v>
      </c>
      <c r="AE18" s="77"/>
      <c r="AF18" s="78">
        <f t="shared" si="11"/>
        <v>0</v>
      </c>
      <c r="AG18" s="77"/>
      <c r="AH18" s="78">
        <f t="shared" si="12"/>
        <v>0</v>
      </c>
      <c r="AI18" s="77"/>
      <c r="AJ18" s="78">
        <f t="shared" si="13"/>
        <v>0</v>
      </c>
      <c r="AK18" s="77"/>
      <c r="AL18" s="78">
        <f t="shared" si="14"/>
        <v>0</v>
      </c>
      <c r="AM18" s="77"/>
      <c r="AN18" s="78">
        <f t="shared" si="15"/>
        <v>0</v>
      </c>
      <c r="AO18" s="77"/>
      <c r="AP18" s="78">
        <f t="shared" si="16"/>
        <v>0</v>
      </c>
      <c r="AQ18" s="77"/>
      <c r="AR18" s="78">
        <f t="shared" si="19"/>
        <v>0</v>
      </c>
      <c r="AS18" s="77"/>
      <c r="AT18" s="25">
        <f t="shared" si="17"/>
        <v>0</v>
      </c>
      <c r="AU18" s="25">
        <f t="shared" si="20"/>
        <v>0</v>
      </c>
      <c r="AV18" s="26">
        <f t="shared" si="21"/>
        <v>0</v>
      </c>
      <c r="AW18" s="27"/>
    </row>
    <row r="19" spans="1:73" ht="15.6" x14ac:dyDescent="0.3">
      <c r="A19" s="121" t="s">
        <v>53</v>
      </c>
      <c r="B19" s="122"/>
      <c r="C19" s="57" t="s">
        <v>43</v>
      </c>
      <c r="D19" s="45" t="s">
        <v>52</v>
      </c>
      <c r="E19" s="46">
        <v>5.5</v>
      </c>
      <c r="F19" s="47">
        <v>4.4000000000000004</v>
      </c>
      <c r="G19" s="77"/>
      <c r="H19" s="88">
        <f t="shared" ref="H19:H21" si="23">F19*G19</f>
        <v>0</v>
      </c>
      <c r="I19" s="77"/>
      <c r="J19" s="78">
        <f t="shared" si="0"/>
        <v>0</v>
      </c>
      <c r="K19" s="77"/>
      <c r="L19" s="78">
        <f t="shared" si="1"/>
        <v>0</v>
      </c>
      <c r="M19" s="77"/>
      <c r="N19" s="78">
        <f t="shared" si="2"/>
        <v>0</v>
      </c>
      <c r="O19" s="77"/>
      <c r="P19" s="78">
        <f t="shared" si="3"/>
        <v>0</v>
      </c>
      <c r="Q19" s="77"/>
      <c r="R19" s="78">
        <f t="shared" si="4"/>
        <v>0</v>
      </c>
      <c r="S19" s="77"/>
      <c r="T19" s="78">
        <f t="shared" si="5"/>
        <v>0</v>
      </c>
      <c r="U19" s="77"/>
      <c r="V19" s="78">
        <f t="shared" si="6"/>
        <v>0</v>
      </c>
      <c r="W19" s="77"/>
      <c r="X19" s="78">
        <f t="shared" si="7"/>
        <v>0</v>
      </c>
      <c r="Y19" s="77"/>
      <c r="Z19" s="78">
        <f t="shared" si="8"/>
        <v>0</v>
      </c>
      <c r="AA19" s="77"/>
      <c r="AB19" s="78">
        <f t="shared" si="9"/>
        <v>0</v>
      </c>
      <c r="AC19" s="77"/>
      <c r="AD19" s="78">
        <f t="shared" si="10"/>
        <v>0</v>
      </c>
      <c r="AE19" s="77"/>
      <c r="AF19" s="78">
        <f t="shared" si="11"/>
        <v>0</v>
      </c>
      <c r="AG19" s="77"/>
      <c r="AH19" s="78">
        <f t="shared" si="12"/>
        <v>0</v>
      </c>
      <c r="AI19" s="77"/>
      <c r="AJ19" s="78">
        <f t="shared" si="13"/>
        <v>0</v>
      </c>
      <c r="AK19" s="77"/>
      <c r="AL19" s="78">
        <f t="shared" si="14"/>
        <v>0</v>
      </c>
      <c r="AM19" s="77"/>
      <c r="AN19" s="78">
        <f t="shared" si="15"/>
        <v>0</v>
      </c>
      <c r="AO19" s="77"/>
      <c r="AP19" s="78">
        <f t="shared" si="16"/>
        <v>0</v>
      </c>
      <c r="AQ19" s="77"/>
      <c r="AR19" s="78">
        <f t="shared" si="19"/>
        <v>0</v>
      </c>
      <c r="AS19" s="77"/>
      <c r="AT19" s="25">
        <f t="shared" si="17"/>
        <v>0</v>
      </c>
      <c r="AU19" s="25">
        <f t="shared" si="20"/>
        <v>0</v>
      </c>
      <c r="AV19" s="26">
        <f t="shared" si="21"/>
        <v>0</v>
      </c>
      <c r="AW19" s="27"/>
    </row>
    <row r="20" spans="1:73" ht="15.6" x14ac:dyDescent="0.3">
      <c r="A20" s="121" t="s">
        <v>54</v>
      </c>
      <c r="B20" s="122"/>
      <c r="C20" s="57" t="s">
        <v>43</v>
      </c>
      <c r="D20" s="45" t="s">
        <v>52</v>
      </c>
      <c r="E20" s="46">
        <v>5.5</v>
      </c>
      <c r="F20" s="47">
        <v>4.4000000000000004</v>
      </c>
      <c r="G20" s="77"/>
      <c r="H20" s="88">
        <f t="shared" si="23"/>
        <v>0</v>
      </c>
      <c r="I20" s="77"/>
      <c r="J20" s="78">
        <f t="shared" si="0"/>
        <v>0</v>
      </c>
      <c r="K20" s="77"/>
      <c r="L20" s="78">
        <f t="shared" si="1"/>
        <v>0</v>
      </c>
      <c r="M20" s="77"/>
      <c r="N20" s="78">
        <f t="shared" si="2"/>
        <v>0</v>
      </c>
      <c r="O20" s="77"/>
      <c r="P20" s="78">
        <f t="shared" si="3"/>
        <v>0</v>
      </c>
      <c r="Q20" s="77"/>
      <c r="R20" s="78">
        <f t="shared" si="4"/>
        <v>0</v>
      </c>
      <c r="S20" s="77"/>
      <c r="T20" s="78">
        <f t="shared" si="5"/>
        <v>0</v>
      </c>
      <c r="U20" s="77"/>
      <c r="V20" s="78">
        <f t="shared" si="6"/>
        <v>0</v>
      </c>
      <c r="W20" s="77"/>
      <c r="X20" s="78">
        <f t="shared" si="7"/>
        <v>0</v>
      </c>
      <c r="Y20" s="77"/>
      <c r="Z20" s="78">
        <f t="shared" si="8"/>
        <v>0</v>
      </c>
      <c r="AA20" s="77"/>
      <c r="AB20" s="78">
        <f t="shared" si="9"/>
        <v>0</v>
      </c>
      <c r="AC20" s="77"/>
      <c r="AD20" s="78">
        <f t="shared" si="10"/>
        <v>0</v>
      </c>
      <c r="AE20" s="77"/>
      <c r="AF20" s="78">
        <f t="shared" si="11"/>
        <v>0</v>
      </c>
      <c r="AG20" s="77"/>
      <c r="AH20" s="78">
        <f t="shared" si="12"/>
        <v>0</v>
      </c>
      <c r="AI20" s="77"/>
      <c r="AJ20" s="78">
        <f t="shared" si="13"/>
        <v>0</v>
      </c>
      <c r="AK20" s="77"/>
      <c r="AL20" s="78">
        <f t="shared" si="14"/>
        <v>0</v>
      </c>
      <c r="AM20" s="77"/>
      <c r="AN20" s="78">
        <f t="shared" si="15"/>
        <v>0</v>
      </c>
      <c r="AO20" s="77"/>
      <c r="AP20" s="78">
        <f t="shared" si="16"/>
        <v>0</v>
      </c>
      <c r="AQ20" s="77"/>
      <c r="AR20" s="78">
        <f t="shared" si="19"/>
        <v>0</v>
      </c>
      <c r="AS20" s="77"/>
      <c r="AT20" s="25">
        <f t="shared" si="17"/>
        <v>0</v>
      </c>
      <c r="AU20" s="25">
        <f t="shared" si="20"/>
        <v>0</v>
      </c>
      <c r="AV20" s="26">
        <f t="shared" si="21"/>
        <v>0</v>
      </c>
      <c r="AW20" s="27"/>
    </row>
    <row r="21" spans="1:73" ht="15.6" x14ac:dyDescent="0.3">
      <c r="A21" s="121" t="s">
        <v>55</v>
      </c>
      <c r="B21" s="122"/>
      <c r="C21" s="57" t="s">
        <v>43</v>
      </c>
      <c r="D21" s="45" t="s">
        <v>52</v>
      </c>
      <c r="E21" s="46">
        <v>5.8</v>
      </c>
      <c r="F21" s="47">
        <v>4.5999999999999996</v>
      </c>
      <c r="G21" s="77"/>
      <c r="H21" s="88">
        <f t="shared" si="23"/>
        <v>0</v>
      </c>
      <c r="I21" s="77"/>
      <c r="J21" s="78">
        <f t="shared" si="0"/>
        <v>0</v>
      </c>
      <c r="K21" s="77"/>
      <c r="L21" s="78">
        <f t="shared" si="1"/>
        <v>0</v>
      </c>
      <c r="M21" s="77"/>
      <c r="N21" s="78">
        <f t="shared" si="2"/>
        <v>0</v>
      </c>
      <c r="O21" s="77"/>
      <c r="P21" s="78">
        <f t="shared" si="3"/>
        <v>0</v>
      </c>
      <c r="Q21" s="77"/>
      <c r="R21" s="78">
        <f t="shared" si="4"/>
        <v>0</v>
      </c>
      <c r="S21" s="77"/>
      <c r="T21" s="78">
        <f t="shared" si="5"/>
        <v>0</v>
      </c>
      <c r="U21" s="77"/>
      <c r="V21" s="78">
        <f t="shared" si="6"/>
        <v>0</v>
      </c>
      <c r="W21" s="77"/>
      <c r="X21" s="78">
        <f t="shared" si="7"/>
        <v>0</v>
      </c>
      <c r="Y21" s="77"/>
      <c r="Z21" s="78">
        <f t="shared" si="8"/>
        <v>0</v>
      </c>
      <c r="AA21" s="77"/>
      <c r="AB21" s="78">
        <f t="shared" si="9"/>
        <v>0</v>
      </c>
      <c r="AC21" s="77"/>
      <c r="AD21" s="78">
        <f t="shared" si="10"/>
        <v>0</v>
      </c>
      <c r="AE21" s="77"/>
      <c r="AF21" s="78">
        <f t="shared" si="11"/>
        <v>0</v>
      </c>
      <c r="AG21" s="77"/>
      <c r="AH21" s="78">
        <f t="shared" si="12"/>
        <v>0</v>
      </c>
      <c r="AI21" s="77"/>
      <c r="AJ21" s="78">
        <f t="shared" si="13"/>
        <v>0</v>
      </c>
      <c r="AK21" s="77"/>
      <c r="AL21" s="78">
        <f t="shared" si="14"/>
        <v>0</v>
      </c>
      <c r="AM21" s="77"/>
      <c r="AN21" s="78">
        <f t="shared" si="15"/>
        <v>0</v>
      </c>
      <c r="AO21" s="77"/>
      <c r="AP21" s="78">
        <f t="shared" si="16"/>
        <v>0</v>
      </c>
      <c r="AQ21" s="77"/>
      <c r="AR21" s="78">
        <f t="shared" si="19"/>
        <v>0</v>
      </c>
      <c r="AS21" s="77"/>
      <c r="AT21" s="25">
        <f t="shared" si="17"/>
        <v>0</v>
      </c>
      <c r="AU21" s="25">
        <f t="shared" si="20"/>
        <v>0</v>
      </c>
      <c r="AV21" s="26">
        <f t="shared" si="21"/>
        <v>0</v>
      </c>
      <c r="AW21" s="27"/>
    </row>
    <row r="22" spans="1:73" s="42" customFormat="1" ht="21" x14ac:dyDescent="0.3">
      <c r="A22" s="96" t="s">
        <v>56</v>
      </c>
      <c r="B22" s="62" t="s">
        <v>18</v>
      </c>
      <c r="C22" s="63" t="s">
        <v>17</v>
      </c>
      <c r="D22" s="63" t="s">
        <v>21</v>
      </c>
      <c r="E22" s="63" t="s">
        <v>19</v>
      </c>
      <c r="F22" s="63" t="s">
        <v>20</v>
      </c>
      <c r="G22" s="89"/>
      <c r="H22" s="90"/>
      <c r="I22" s="91"/>
      <c r="J22" s="90"/>
      <c r="K22" s="91"/>
      <c r="L22" s="90"/>
      <c r="M22" s="91"/>
      <c r="N22" s="90"/>
      <c r="O22" s="91"/>
      <c r="P22" s="90"/>
      <c r="Q22" s="91"/>
      <c r="R22" s="90"/>
      <c r="S22" s="91"/>
      <c r="T22" s="90"/>
      <c r="U22" s="91"/>
      <c r="V22" s="90"/>
      <c r="W22" s="91"/>
      <c r="X22" s="90"/>
      <c r="Y22" s="91"/>
      <c r="Z22" s="90"/>
      <c r="AA22" s="91"/>
      <c r="AB22" s="90"/>
      <c r="AC22" s="91"/>
      <c r="AD22" s="90"/>
      <c r="AE22" s="91"/>
      <c r="AF22" s="90"/>
      <c r="AG22" s="91"/>
      <c r="AH22" s="90"/>
      <c r="AI22" s="91"/>
      <c r="AJ22" s="90"/>
      <c r="AK22" s="91"/>
      <c r="AL22" s="90"/>
      <c r="AM22" s="91"/>
      <c r="AN22" s="90"/>
      <c r="AO22" s="91"/>
      <c r="AP22" s="90"/>
      <c r="AQ22" s="91"/>
      <c r="AR22" s="90"/>
      <c r="AS22" s="91"/>
      <c r="AT22" s="70"/>
      <c r="AU22" s="70"/>
      <c r="AV22" s="71"/>
      <c r="AW22" s="4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</row>
    <row r="23" spans="1:73" ht="15.6" x14ac:dyDescent="0.3">
      <c r="A23" s="50" t="s">
        <v>57</v>
      </c>
      <c r="B23" s="45" t="s">
        <v>58</v>
      </c>
      <c r="C23" s="45" t="s">
        <v>59</v>
      </c>
      <c r="D23" s="45" t="s">
        <v>60</v>
      </c>
      <c r="E23" s="64">
        <v>6.9</v>
      </c>
      <c r="F23" s="58">
        <v>5.8</v>
      </c>
      <c r="G23" s="85"/>
      <c r="H23" s="92">
        <f>F23*G23</f>
        <v>0</v>
      </c>
      <c r="I23" s="77"/>
      <c r="J23" s="78">
        <f t="shared" si="0"/>
        <v>0</v>
      </c>
      <c r="K23" s="77"/>
      <c r="L23" s="78">
        <f t="shared" si="1"/>
        <v>0</v>
      </c>
      <c r="M23" s="77"/>
      <c r="N23" s="78">
        <f t="shared" si="2"/>
        <v>0</v>
      </c>
      <c r="O23" s="77"/>
      <c r="P23" s="78">
        <f t="shared" si="3"/>
        <v>0</v>
      </c>
      <c r="Q23" s="77"/>
      <c r="R23" s="78">
        <f t="shared" si="4"/>
        <v>0</v>
      </c>
      <c r="S23" s="77"/>
      <c r="T23" s="78">
        <f t="shared" si="5"/>
        <v>0</v>
      </c>
      <c r="U23" s="77"/>
      <c r="V23" s="78">
        <f t="shared" si="6"/>
        <v>0</v>
      </c>
      <c r="W23" s="77"/>
      <c r="X23" s="78">
        <f t="shared" si="7"/>
        <v>0</v>
      </c>
      <c r="Y23" s="77"/>
      <c r="Z23" s="78">
        <f t="shared" si="8"/>
        <v>0</v>
      </c>
      <c r="AA23" s="77"/>
      <c r="AB23" s="78">
        <f t="shared" si="9"/>
        <v>0</v>
      </c>
      <c r="AC23" s="77"/>
      <c r="AD23" s="78">
        <f t="shared" si="10"/>
        <v>0</v>
      </c>
      <c r="AE23" s="77"/>
      <c r="AF23" s="78">
        <f t="shared" si="11"/>
        <v>0</v>
      </c>
      <c r="AG23" s="77"/>
      <c r="AH23" s="78">
        <f t="shared" si="12"/>
        <v>0</v>
      </c>
      <c r="AI23" s="77"/>
      <c r="AJ23" s="78">
        <f t="shared" si="13"/>
        <v>0</v>
      </c>
      <c r="AK23" s="77"/>
      <c r="AL23" s="78">
        <f t="shared" si="14"/>
        <v>0</v>
      </c>
      <c r="AM23" s="77"/>
      <c r="AN23" s="78">
        <f t="shared" si="15"/>
        <v>0</v>
      </c>
      <c r="AO23" s="77"/>
      <c r="AP23" s="78">
        <f t="shared" si="16"/>
        <v>0</v>
      </c>
      <c r="AQ23" s="77"/>
      <c r="AR23" s="78">
        <f t="shared" si="19"/>
        <v>0</v>
      </c>
      <c r="AS23" s="77"/>
      <c r="AT23" s="25">
        <f t="shared" si="17"/>
        <v>0</v>
      </c>
      <c r="AU23" s="25">
        <f t="shared" si="20"/>
        <v>0</v>
      </c>
      <c r="AV23" s="26">
        <f t="shared" si="21"/>
        <v>0</v>
      </c>
      <c r="AW23" s="27"/>
    </row>
    <row r="24" spans="1:73" ht="15.6" x14ac:dyDescent="0.3">
      <c r="A24" s="50" t="s">
        <v>61</v>
      </c>
      <c r="B24" s="45" t="s">
        <v>62</v>
      </c>
      <c r="C24" s="45" t="s">
        <v>63</v>
      </c>
      <c r="D24" s="45" t="s">
        <v>60</v>
      </c>
      <c r="E24" s="64">
        <v>6.9</v>
      </c>
      <c r="F24" s="58">
        <v>5.8</v>
      </c>
      <c r="G24" s="77"/>
      <c r="H24" s="92">
        <f t="shared" ref="H24:H29" si="24">F24*G24</f>
        <v>0</v>
      </c>
      <c r="I24" s="77"/>
      <c r="J24" s="78">
        <f t="shared" si="0"/>
        <v>0</v>
      </c>
      <c r="K24" s="77"/>
      <c r="L24" s="78">
        <f t="shared" si="1"/>
        <v>0</v>
      </c>
      <c r="M24" s="77"/>
      <c r="N24" s="78">
        <f t="shared" si="2"/>
        <v>0</v>
      </c>
      <c r="O24" s="77"/>
      <c r="P24" s="78">
        <f t="shared" si="3"/>
        <v>0</v>
      </c>
      <c r="Q24" s="77"/>
      <c r="R24" s="78">
        <f t="shared" si="4"/>
        <v>0</v>
      </c>
      <c r="S24" s="77"/>
      <c r="T24" s="78">
        <f t="shared" si="5"/>
        <v>0</v>
      </c>
      <c r="U24" s="77"/>
      <c r="V24" s="78">
        <f t="shared" si="6"/>
        <v>0</v>
      </c>
      <c r="W24" s="77"/>
      <c r="X24" s="78">
        <f t="shared" si="7"/>
        <v>0</v>
      </c>
      <c r="Y24" s="77"/>
      <c r="Z24" s="78">
        <f t="shared" si="8"/>
        <v>0</v>
      </c>
      <c r="AA24" s="77"/>
      <c r="AB24" s="78">
        <f t="shared" si="9"/>
        <v>0</v>
      </c>
      <c r="AC24" s="77"/>
      <c r="AD24" s="78">
        <f t="shared" si="10"/>
        <v>0</v>
      </c>
      <c r="AE24" s="77"/>
      <c r="AF24" s="78">
        <f t="shared" si="11"/>
        <v>0</v>
      </c>
      <c r="AG24" s="77"/>
      <c r="AH24" s="78">
        <f t="shared" si="12"/>
        <v>0</v>
      </c>
      <c r="AI24" s="77"/>
      <c r="AJ24" s="78">
        <f t="shared" si="13"/>
        <v>0</v>
      </c>
      <c r="AK24" s="77"/>
      <c r="AL24" s="78">
        <f t="shared" si="14"/>
        <v>0</v>
      </c>
      <c r="AM24" s="77"/>
      <c r="AN24" s="78">
        <f t="shared" si="15"/>
        <v>0</v>
      </c>
      <c r="AO24" s="77"/>
      <c r="AP24" s="78">
        <f t="shared" si="16"/>
        <v>0</v>
      </c>
      <c r="AQ24" s="77"/>
      <c r="AR24" s="78">
        <f t="shared" si="19"/>
        <v>0</v>
      </c>
      <c r="AS24" s="77"/>
      <c r="AT24" s="25">
        <f t="shared" si="17"/>
        <v>0</v>
      </c>
      <c r="AU24" s="25">
        <f t="shared" si="20"/>
        <v>0</v>
      </c>
      <c r="AV24" s="26">
        <f t="shared" si="21"/>
        <v>0</v>
      </c>
      <c r="AW24" s="27"/>
    </row>
    <row r="25" spans="1:73" ht="15.6" x14ac:dyDescent="0.3">
      <c r="A25" s="50" t="s">
        <v>64</v>
      </c>
      <c r="B25" s="45" t="s">
        <v>65</v>
      </c>
      <c r="C25" s="45" t="s">
        <v>66</v>
      </c>
      <c r="D25" s="45" t="s">
        <v>60</v>
      </c>
      <c r="E25" s="64">
        <v>6.9</v>
      </c>
      <c r="F25" s="58">
        <v>5.8</v>
      </c>
      <c r="G25" s="77"/>
      <c r="H25" s="92">
        <f t="shared" si="24"/>
        <v>0</v>
      </c>
      <c r="I25" s="77"/>
      <c r="J25" s="78">
        <f t="shared" si="0"/>
        <v>0</v>
      </c>
      <c r="K25" s="77"/>
      <c r="L25" s="78">
        <f t="shared" si="1"/>
        <v>0</v>
      </c>
      <c r="M25" s="77"/>
      <c r="N25" s="78">
        <f t="shared" si="2"/>
        <v>0</v>
      </c>
      <c r="O25" s="77"/>
      <c r="P25" s="78">
        <f t="shared" si="3"/>
        <v>0</v>
      </c>
      <c r="Q25" s="77"/>
      <c r="R25" s="78">
        <f t="shared" si="4"/>
        <v>0</v>
      </c>
      <c r="S25" s="77"/>
      <c r="T25" s="78">
        <f t="shared" si="5"/>
        <v>0</v>
      </c>
      <c r="U25" s="77"/>
      <c r="V25" s="78">
        <f t="shared" si="6"/>
        <v>0</v>
      </c>
      <c r="W25" s="77"/>
      <c r="X25" s="78">
        <f t="shared" si="7"/>
        <v>0</v>
      </c>
      <c r="Y25" s="77"/>
      <c r="Z25" s="78">
        <f t="shared" si="8"/>
        <v>0</v>
      </c>
      <c r="AA25" s="77"/>
      <c r="AB25" s="78">
        <f t="shared" si="9"/>
        <v>0</v>
      </c>
      <c r="AC25" s="77"/>
      <c r="AD25" s="78">
        <f t="shared" si="10"/>
        <v>0</v>
      </c>
      <c r="AE25" s="77"/>
      <c r="AF25" s="78">
        <f t="shared" si="11"/>
        <v>0</v>
      </c>
      <c r="AG25" s="77"/>
      <c r="AH25" s="78">
        <f t="shared" si="12"/>
        <v>0</v>
      </c>
      <c r="AI25" s="77"/>
      <c r="AJ25" s="78">
        <f t="shared" si="13"/>
        <v>0</v>
      </c>
      <c r="AK25" s="77"/>
      <c r="AL25" s="78">
        <f t="shared" si="14"/>
        <v>0</v>
      </c>
      <c r="AM25" s="77"/>
      <c r="AN25" s="78">
        <f t="shared" si="15"/>
        <v>0</v>
      </c>
      <c r="AO25" s="77"/>
      <c r="AP25" s="78">
        <f t="shared" si="16"/>
        <v>0</v>
      </c>
      <c r="AQ25" s="77"/>
      <c r="AR25" s="78">
        <f t="shared" si="19"/>
        <v>0</v>
      </c>
      <c r="AS25" s="77"/>
      <c r="AT25" s="25">
        <f t="shared" si="17"/>
        <v>0</v>
      </c>
      <c r="AU25" s="25">
        <f t="shared" si="20"/>
        <v>0</v>
      </c>
      <c r="AV25" s="26">
        <f t="shared" si="21"/>
        <v>0</v>
      </c>
      <c r="AW25" s="27"/>
    </row>
    <row r="26" spans="1:73" ht="15.6" x14ac:dyDescent="0.3">
      <c r="A26" s="49" t="s">
        <v>67</v>
      </c>
      <c r="B26" s="45" t="s">
        <v>68</v>
      </c>
      <c r="C26" s="45" t="s">
        <v>66</v>
      </c>
      <c r="D26" s="45" t="s">
        <v>60</v>
      </c>
      <c r="E26" s="64">
        <v>6.9</v>
      </c>
      <c r="F26" s="58">
        <v>5.8</v>
      </c>
      <c r="G26" s="77"/>
      <c r="H26" s="92">
        <f t="shared" si="24"/>
        <v>0</v>
      </c>
      <c r="I26" s="77"/>
      <c r="J26" s="78">
        <f t="shared" si="0"/>
        <v>0</v>
      </c>
      <c r="K26" s="77"/>
      <c r="L26" s="78">
        <f t="shared" si="1"/>
        <v>0</v>
      </c>
      <c r="M26" s="77"/>
      <c r="N26" s="78">
        <f t="shared" si="2"/>
        <v>0</v>
      </c>
      <c r="O26" s="77"/>
      <c r="P26" s="78">
        <f t="shared" si="3"/>
        <v>0</v>
      </c>
      <c r="Q26" s="77"/>
      <c r="R26" s="78">
        <f t="shared" si="4"/>
        <v>0</v>
      </c>
      <c r="S26" s="77"/>
      <c r="T26" s="78">
        <f t="shared" si="5"/>
        <v>0</v>
      </c>
      <c r="U26" s="77"/>
      <c r="V26" s="78">
        <f t="shared" si="6"/>
        <v>0</v>
      </c>
      <c r="W26" s="77"/>
      <c r="X26" s="78">
        <f t="shared" si="7"/>
        <v>0</v>
      </c>
      <c r="Y26" s="77"/>
      <c r="Z26" s="78">
        <f t="shared" si="8"/>
        <v>0</v>
      </c>
      <c r="AA26" s="77"/>
      <c r="AB26" s="78">
        <f t="shared" si="9"/>
        <v>0</v>
      </c>
      <c r="AC26" s="77"/>
      <c r="AD26" s="78">
        <f t="shared" si="10"/>
        <v>0</v>
      </c>
      <c r="AE26" s="77"/>
      <c r="AF26" s="78">
        <f t="shared" si="11"/>
        <v>0</v>
      </c>
      <c r="AG26" s="77"/>
      <c r="AH26" s="78">
        <f t="shared" si="12"/>
        <v>0</v>
      </c>
      <c r="AI26" s="77"/>
      <c r="AJ26" s="78">
        <f t="shared" si="13"/>
        <v>0</v>
      </c>
      <c r="AK26" s="77"/>
      <c r="AL26" s="78">
        <f t="shared" si="14"/>
        <v>0</v>
      </c>
      <c r="AM26" s="77"/>
      <c r="AN26" s="78">
        <f t="shared" si="15"/>
        <v>0</v>
      </c>
      <c r="AO26" s="77"/>
      <c r="AP26" s="78">
        <f t="shared" si="16"/>
        <v>0</v>
      </c>
      <c r="AQ26" s="77"/>
      <c r="AR26" s="78">
        <f t="shared" si="19"/>
        <v>0</v>
      </c>
      <c r="AS26" s="77"/>
      <c r="AT26" s="25">
        <f t="shared" si="17"/>
        <v>0</v>
      </c>
      <c r="AU26" s="25">
        <f t="shared" si="20"/>
        <v>0</v>
      </c>
      <c r="AV26" s="26">
        <f t="shared" si="21"/>
        <v>0</v>
      </c>
      <c r="AW26" s="27"/>
    </row>
    <row r="27" spans="1:73" s="42" customFormat="1" ht="15.6" x14ac:dyDescent="0.3">
      <c r="A27" s="121" t="s">
        <v>69</v>
      </c>
      <c r="B27" s="122"/>
      <c r="C27" s="57" t="s">
        <v>70</v>
      </c>
      <c r="D27" s="45" t="s">
        <v>60</v>
      </c>
      <c r="E27" s="65">
        <v>8</v>
      </c>
      <c r="F27" s="47">
        <v>6.8</v>
      </c>
      <c r="G27" s="77"/>
      <c r="H27" s="92">
        <f t="shared" si="24"/>
        <v>0</v>
      </c>
      <c r="I27" s="77"/>
      <c r="J27" s="78">
        <f t="shared" si="0"/>
        <v>0</v>
      </c>
      <c r="K27" s="77"/>
      <c r="L27" s="78">
        <f t="shared" si="1"/>
        <v>0</v>
      </c>
      <c r="M27" s="77"/>
      <c r="N27" s="78">
        <f t="shared" si="2"/>
        <v>0</v>
      </c>
      <c r="O27" s="77"/>
      <c r="P27" s="78">
        <f t="shared" si="3"/>
        <v>0</v>
      </c>
      <c r="Q27" s="77"/>
      <c r="R27" s="78">
        <f t="shared" si="4"/>
        <v>0</v>
      </c>
      <c r="S27" s="77"/>
      <c r="T27" s="78">
        <f t="shared" si="5"/>
        <v>0</v>
      </c>
      <c r="U27" s="77"/>
      <c r="V27" s="78">
        <f t="shared" si="6"/>
        <v>0</v>
      </c>
      <c r="W27" s="77"/>
      <c r="X27" s="78">
        <f t="shared" si="7"/>
        <v>0</v>
      </c>
      <c r="Y27" s="77"/>
      <c r="Z27" s="78">
        <f t="shared" si="8"/>
        <v>0</v>
      </c>
      <c r="AA27" s="77"/>
      <c r="AB27" s="78">
        <f t="shared" si="9"/>
        <v>0</v>
      </c>
      <c r="AC27" s="77"/>
      <c r="AD27" s="78">
        <f t="shared" si="10"/>
        <v>0</v>
      </c>
      <c r="AE27" s="77"/>
      <c r="AF27" s="78">
        <f t="shared" si="11"/>
        <v>0</v>
      </c>
      <c r="AG27" s="77"/>
      <c r="AH27" s="78">
        <f t="shared" si="12"/>
        <v>0</v>
      </c>
      <c r="AI27" s="77"/>
      <c r="AJ27" s="78">
        <f t="shared" si="13"/>
        <v>0</v>
      </c>
      <c r="AK27" s="77"/>
      <c r="AL27" s="78">
        <f t="shared" si="14"/>
        <v>0</v>
      </c>
      <c r="AM27" s="77"/>
      <c r="AN27" s="78">
        <f t="shared" si="15"/>
        <v>0</v>
      </c>
      <c r="AO27" s="77"/>
      <c r="AP27" s="78">
        <f t="shared" si="16"/>
        <v>0</v>
      </c>
      <c r="AQ27" s="77"/>
      <c r="AR27" s="78">
        <f t="shared" si="19"/>
        <v>0</v>
      </c>
      <c r="AS27" s="77"/>
      <c r="AT27" s="25">
        <f t="shared" si="17"/>
        <v>0</v>
      </c>
      <c r="AU27" s="25">
        <f t="shared" si="20"/>
        <v>0</v>
      </c>
      <c r="AV27" s="26">
        <f t="shared" si="21"/>
        <v>0</v>
      </c>
      <c r="AW27" s="4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73" ht="15.6" x14ac:dyDescent="0.3">
      <c r="A28" s="121" t="s">
        <v>71</v>
      </c>
      <c r="B28" s="122"/>
      <c r="C28" s="57" t="s">
        <v>70</v>
      </c>
      <c r="D28" s="45" t="s">
        <v>60</v>
      </c>
      <c r="E28" s="46">
        <v>8.5</v>
      </c>
      <c r="F28" s="48">
        <v>7</v>
      </c>
      <c r="G28" s="77"/>
      <c r="H28" s="92">
        <f t="shared" si="24"/>
        <v>0</v>
      </c>
      <c r="I28" s="77"/>
      <c r="J28" s="78">
        <f t="shared" si="0"/>
        <v>0</v>
      </c>
      <c r="K28" s="77"/>
      <c r="L28" s="78">
        <f t="shared" si="1"/>
        <v>0</v>
      </c>
      <c r="M28" s="77"/>
      <c r="N28" s="78">
        <f t="shared" si="2"/>
        <v>0</v>
      </c>
      <c r="O28" s="77"/>
      <c r="P28" s="78">
        <f t="shared" si="3"/>
        <v>0</v>
      </c>
      <c r="Q28" s="77"/>
      <c r="R28" s="78">
        <f t="shared" si="4"/>
        <v>0</v>
      </c>
      <c r="S28" s="77"/>
      <c r="T28" s="78">
        <f t="shared" si="5"/>
        <v>0</v>
      </c>
      <c r="U28" s="77"/>
      <c r="V28" s="78">
        <f t="shared" si="6"/>
        <v>0</v>
      </c>
      <c r="W28" s="77"/>
      <c r="X28" s="78">
        <f t="shared" si="7"/>
        <v>0</v>
      </c>
      <c r="Y28" s="77"/>
      <c r="Z28" s="78">
        <f t="shared" si="8"/>
        <v>0</v>
      </c>
      <c r="AA28" s="77"/>
      <c r="AB28" s="78">
        <f t="shared" si="9"/>
        <v>0</v>
      </c>
      <c r="AC28" s="77"/>
      <c r="AD28" s="78">
        <f t="shared" si="10"/>
        <v>0</v>
      </c>
      <c r="AE28" s="77"/>
      <c r="AF28" s="78">
        <f t="shared" si="11"/>
        <v>0</v>
      </c>
      <c r="AG28" s="77"/>
      <c r="AH28" s="78">
        <f t="shared" si="12"/>
        <v>0</v>
      </c>
      <c r="AI28" s="77"/>
      <c r="AJ28" s="78">
        <f t="shared" si="13"/>
        <v>0</v>
      </c>
      <c r="AK28" s="77"/>
      <c r="AL28" s="78">
        <f t="shared" si="14"/>
        <v>0</v>
      </c>
      <c r="AM28" s="77"/>
      <c r="AN28" s="78">
        <f t="shared" si="15"/>
        <v>0</v>
      </c>
      <c r="AO28" s="77"/>
      <c r="AP28" s="78">
        <f t="shared" si="16"/>
        <v>0</v>
      </c>
      <c r="AQ28" s="77"/>
      <c r="AR28" s="78">
        <f t="shared" si="19"/>
        <v>0</v>
      </c>
      <c r="AS28" s="77"/>
      <c r="AT28" s="25">
        <f t="shared" si="17"/>
        <v>0</v>
      </c>
      <c r="AU28" s="25">
        <f t="shared" si="20"/>
        <v>0</v>
      </c>
      <c r="AV28" s="26">
        <f t="shared" si="21"/>
        <v>0</v>
      </c>
      <c r="AW28" s="27"/>
    </row>
    <row r="29" spans="1:73" ht="15.6" x14ac:dyDescent="0.3">
      <c r="A29" s="121" t="s">
        <v>72</v>
      </c>
      <c r="B29" s="122"/>
      <c r="C29" s="57" t="s">
        <v>70</v>
      </c>
      <c r="D29" s="45" t="s">
        <v>60</v>
      </c>
      <c r="E29" s="46">
        <v>8.5</v>
      </c>
      <c r="F29" s="48">
        <v>7</v>
      </c>
      <c r="G29" s="77"/>
      <c r="H29" s="92">
        <f t="shared" si="24"/>
        <v>0</v>
      </c>
      <c r="I29" s="77"/>
      <c r="J29" s="78">
        <f t="shared" si="0"/>
        <v>0</v>
      </c>
      <c r="K29" s="77"/>
      <c r="L29" s="78">
        <f t="shared" si="1"/>
        <v>0</v>
      </c>
      <c r="M29" s="77"/>
      <c r="N29" s="78">
        <f t="shared" si="2"/>
        <v>0</v>
      </c>
      <c r="O29" s="77"/>
      <c r="P29" s="78">
        <f t="shared" si="3"/>
        <v>0</v>
      </c>
      <c r="Q29" s="77"/>
      <c r="R29" s="78">
        <f t="shared" si="4"/>
        <v>0</v>
      </c>
      <c r="S29" s="77"/>
      <c r="T29" s="78">
        <f t="shared" si="5"/>
        <v>0</v>
      </c>
      <c r="U29" s="77"/>
      <c r="V29" s="78">
        <f t="shared" si="6"/>
        <v>0</v>
      </c>
      <c r="W29" s="77"/>
      <c r="X29" s="78">
        <f t="shared" si="7"/>
        <v>0</v>
      </c>
      <c r="Y29" s="77"/>
      <c r="Z29" s="78">
        <f t="shared" si="8"/>
        <v>0</v>
      </c>
      <c r="AA29" s="77"/>
      <c r="AB29" s="78">
        <f t="shared" si="9"/>
        <v>0</v>
      </c>
      <c r="AC29" s="77"/>
      <c r="AD29" s="78">
        <f t="shared" si="10"/>
        <v>0</v>
      </c>
      <c r="AE29" s="77"/>
      <c r="AF29" s="78">
        <f t="shared" si="11"/>
        <v>0</v>
      </c>
      <c r="AG29" s="77"/>
      <c r="AH29" s="78">
        <f t="shared" si="12"/>
        <v>0</v>
      </c>
      <c r="AI29" s="77"/>
      <c r="AJ29" s="78">
        <f t="shared" si="13"/>
        <v>0</v>
      </c>
      <c r="AK29" s="77"/>
      <c r="AL29" s="78">
        <f t="shared" si="14"/>
        <v>0</v>
      </c>
      <c r="AM29" s="77"/>
      <c r="AN29" s="78">
        <f t="shared" si="15"/>
        <v>0</v>
      </c>
      <c r="AO29" s="77"/>
      <c r="AP29" s="78">
        <f t="shared" si="16"/>
        <v>0</v>
      </c>
      <c r="AQ29" s="77"/>
      <c r="AR29" s="78">
        <f t="shared" si="19"/>
        <v>0</v>
      </c>
      <c r="AS29" s="77"/>
      <c r="AT29" s="25">
        <f t="shared" si="17"/>
        <v>0</v>
      </c>
      <c r="AU29" s="25">
        <f t="shared" si="20"/>
        <v>0</v>
      </c>
      <c r="AV29" s="26">
        <f t="shared" si="21"/>
        <v>0</v>
      </c>
      <c r="AW29" s="27"/>
    </row>
    <row r="30" spans="1:73" ht="15" thickBot="1" x14ac:dyDescent="0.35">
      <c r="D30" s="112" t="s">
        <v>12</v>
      </c>
      <c r="E30" s="113"/>
      <c r="F30" s="114"/>
      <c r="G30" s="31">
        <f>SUM(G3:G29)</f>
        <v>0</v>
      </c>
      <c r="H30" s="31"/>
      <c r="I30" s="31">
        <f>SUM(I3:I29)</f>
        <v>0</v>
      </c>
      <c r="J30" s="31"/>
      <c r="K30" s="31">
        <f>SUM(K3:K29)</f>
        <v>0</v>
      </c>
      <c r="L30" s="31"/>
      <c r="M30" s="32">
        <f>SUM(M3:M29)</f>
        <v>0</v>
      </c>
      <c r="N30" s="31"/>
      <c r="O30" s="31">
        <f>SUM(O3:O29)</f>
        <v>0</v>
      </c>
      <c r="P30" s="31"/>
      <c r="Q30" s="31">
        <f>SUM(Q3:Q29)</f>
        <v>0</v>
      </c>
      <c r="R30" s="31"/>
      <c r="S30" s="31">
        <f>SUM(S3:S29)</f>
        <v>0</v>
      </c>
      <c r="T30" s="31"/>
      <c r="U30" s="31">
        <f>SUM(U3:U29)</f>
        <v>0</v>
      </c>
      <c r="V30" s="31"/>
      <c r="W30" s="31">
        <f>SUM(W3:W29)</f>
        <v>0</v>
      </c>
      <c r="X30" s="31"/>
      <c r="Y30" s="31">
        <f>SUM(Y3:Y29)</f>
        <v>0</v>
      </c>
      <c r="Z30" s="31"/>
      <c r="AA30" s="31">
        <f>SUM(AA3:AA29)</f>
        <v>0</v>
      </c>
      <c r="AB30" s="31"/>
      <c r="AC30" s="31">
        <f>SUM(AC3:AC29)</f>
        <v>0</v>
      </c>
      <c r="AD30" s="31"/>
      <c r="AE30" s="31">
        <f>SUM(AE3:AE29)</f>
        <v>0</v>
      </c>
      <c r="AF30" s="31"/>
      <c r="AG30" s="31">
        <f>SUM(AG3:AG29)</f>
        <v>0</v>
      </c>
      <c r="AH30" s="31"/>
      <c r="AI30" s="31">
        <f>SUM(AI3:AI29)</f>
        <v>0</v>
      </c>
      <c r="AJ30" s="31"/>
      <c r="AK30" s="31">
        <f>SUM(AK3:AK29)</f>
        <v>0</v>
      </c>
      <c r="AL30" s="31"/>
      <c r="AM30" s="31">
        <f>SUM(AM3:AM29)</f>
        <v>0</v>
      </c>
      <c r="AN30" s="31"/>
      <c r="AO30" s="31">
        <f>SUM(AO3:AO29)</f>
        <v>0</v>
      </c>
      <c r="AP30" s="31"/>
      <c r="AQ30" s="31">
        <f>SUM(AQ3:AQ29)</f>
        <v>0</v>
      </c>
      <c r="AR30" s="31"/>
      <c r="AS30" s="31">
        <f>SUM(AS3:AS29)</f>
        <v>0</v>
      </c>
      <c r="AT30" s="31"/>
      <c r="AU30" s="33"/>
      <c r="AV30" s="34">
        <f>SUM(G30:AT30)</f>
        <v>0</v>
      </c>
      <c r="AW30" s="27"/>
    </row>
    <row r="31" spans="1:73" ht="15" thickBot="1" x14ac:dyDescent="0.35">
      <c r="D31" s="115" t="s">
        <v>13</v>
      </c>
      <c r="E31" s="116"/>
      <c r="F31" s="117"/>
      <c r="G31" s="25">
        <f>SUM(H3:H29)</f>
        <v>0</v>
      </c>
      <c r="H31" s="25">
        <f t="shared" ref="H31:AS31" si="25">SUM(I3:I29)</f>
        <v>0</v>
      </c>
      <c r="I31" s="25">
        <f t="shared" si="25"/>
        <v>0</v>
      </c>
      <c r="J31" s="25">
        <f t="shared" si="25"/>
        <v>0</v>
      </c>
      <c r="K31" s="25">
        <f t="shared" si="25"/>
        <v>0</v>
      </c>
      <c r="L31" s="25">
        <f t="shared" si="25"/>
        <v>0</v>
      </c>
      <c r="M31" s="25">
        <f t="shared" si="25"/>
        <v>0</v>
      </c>
      <c r="N31" s="25">
        <f t="shared" si="25"/>
        <v>0</v>
      </c>
      <c r="O31" s="25">
        <f t="shared" si="25"/>
        <v>0</v>
      </c>
      <c r="P31" s="25">
        <f t="shared" si="25"/>
        <v>0</v>
      </c>
      <c r="Q31" s="25">
        <f t="shared" si="25"/>
        <v>0</v>
      </c>
      <c r="R31" s="25">
        <f t="shared" si="25"/>
        <v>0</v>
      </c>
      <c r="S31" s="25">
        <f t="shared" si="25"/>
        <v>0</v>
      </c>
      <c r="T31" s="25">
        <f t="shared" si="25"/>
        <v>0</v>
      </c>
      <c r="U31" s="25">
        <f t="shared" si="25"/>
        <v>0</v>
      </c>
      <c r="V31" s="25">
        <f t="shared" si="25"/>
        <v>0</v>
      </c>
      <c r="W31" s="25">
        <f t="shared" si="25"/>
        <v>0</v>
      </c>
      <c r="X31" s="25">
        <f t="shared" si="25"/>
        <v>0</v>
      </c>
      <c r="Y31" s="25">
        <f t="shared" si="25"/>
        <v>0</v>
      </c>
      <c r="Z31" s="25">
        <f t="shared" si="25"/>
        <v>0</v>
      </c>
      <c r="AA31" s="25">
        <f t="shared" si="25"/>
        <v>0</v>
      </c>
      <c r="AB31" s="25">
        <f t="shared" si="25"/>
        <v>0</v>
      </c>
      <c r="AC31" s="25">
        <f t="shared" si="25"/>
        <v>0</v>
      </c>
      <c r="AD31" s="25">
        <f t="shared" si="25"/>
        <v>0</v>
      </c>
      <c r="AE31" s="25">
        <f t="shared" si="25"/>
        <v>0</v>
      </c>
      <c r="AF31" s="25">
        <f t="shared" si="25"/>
        <v>0</v>
      </c>
      <c r="AG31" s="25">
        <f t="shared" si="25"/>
        <v>0</v>
      </c>
      <c r="AH31" s="25">
        <f t="shared" si="25"/>
        <v>0</v>
      </c>
      <c r="AI31" s="25">
        <f t="shared" si="25"/>
        <v>0</v>
      </c>
      <c r="AJ31" s="25">
        <f t="shared" si="25"/>
        <v>0</v>
      </c>
      <c r="AK31" s="25">
        <f t="shared" si="25"/>
        <v>0</v>
      </c>
      <c r="AL31" s="25">
        <f t="shared" si="25"/>
        <v>0</v>
      </c>
      <c r="AM31" s="25">
        <f t="shared" si="25"/>
        <v>0</v>
      </c>
      <c r="AN31" s="25">
        <f t="shared" si="25"/>
        <v>0</v>
      </c>
      <c r="AO31" s="25">
        <f t="shared" si="25"/>
        <v>0</v>
      </c>
      <c r="AP31" s="25">
        <f t="shared" si="25"/>
        <v>0</v>
      </c>
      <c r="AQ31" s="25">
        <f t="shared" si="25"/>
        <v>0</v>
      </c>
      <c r="AR31" s="25">
        <f t="shared" si="25"/>
        <v>0</v>
      </c>
      <c r="AS31" s="25">
        <f t="shared" si="25"/>
        <v>0</v>
      </c>
      <c r="AT31" s="24"/>
      <c r="AU31" s="52"/>
      <c r="AV31" s="53">
        <f>SUM(AS31,AQ31,AO31,AM31,AK31,AI31,AG31,AE31,AC31,AA31,Y31,W31,U31,S31,Q31,O31,M31,K31,I31,G31)</f>
        <v>0</v>
      </c>
      <c r="AW31" s="27"/>
    </row>
    <row r="32" spans="1:73" s="42" customFormat="1" ht="15" thickBot="1" x14ac:dyDescent="0.35">
      <c r="A32" s="1"/>
      <c r="B32" s="1"/>
      <c r="C32" s="1"/>
      <c r="D32" s="1"/>
      <c r="E32" s="1"/>
      <c r="F32" s="4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35"/>
      <c r="AV32" s="53">
        <f>AV31</f>
        <v>0</v>
      </c>
      <c r="AW32" s="4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x14ac:dyDescent="0.3">
      <c r="W33" s="2"/>
      <c r="X33" s="2"/>
      <c r="AM33" s="2"/>
      <c r="AU33" s="36"/>
      <c r="AV33" s="37"/>
      <c r="AW33" s="27"/>
    </row>
    <row r="34" spans="1:73" x14ac:dyDescent="0.3">
      <c r="AU34" s="35"/>
      <c r="AV34" s="38"/>
      <c r="AW34" s="27"/>
    </row>
    <row r="35" spans="1:73" ht="15.6" x14ac:dyDescent="0.3">
      <c r="AU35" s="39"/>
      <c r="AV35" s="40"/>
      <c r="AW35" s="27"/>
    </row>
    <row r="36" spans="1:73" x14ac:dyDescent="0.3">
      <c r="AW36" s="27"/>
    </row>
    <row r="37" spans="1:73" s="42" customFormat="1" x14ac:dyDescent="0.3">
      <c r="A37" s="1"/>
      <c r="B37" s="1"/>
      <c r="C37" s="1"/>
      <c r="D37" s="1"/>
      <c r="E37" s="1"/>
      <c r="F37" s="4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4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x14ac:dyDescent="0.3">
      <c r="AW38" s="27"/>
    </row>
    <row r="39" spans="1:73" x14ac:dyDescent="0.3">
      <c r="AW39" s="27"/>
    </row>
    <row r="40" spans="1:73" s="42" customFormat="1" x14ac:dyDescent="0.3">
      <c r="A40" s="1"/>
      <c r="B40" s="1"/>
      <c r="C40" s="1"/>
      <c r="D40" s="1"/>
      <c r="E40" s="1"/>
      <c r="F40" s="4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4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x14ac:dyDescent="0.3">
      <c r="AW41" s="27"/>
    </row>
    <row r="42" spans="1:73" x14ac:dyDescent="0.3">
      <c r="AW42" s="27"/>
    </row>
    <row r="43" spans="1:73" s="42" customFormat="1" x14ac:dyDescent="0.3">
      <c r="A43" s="1"/>
      <c r="B43" s="1"/>
      <c r="C43" s="1"/>
      <c r="D43" s="1"/>
      <c r="E43" s="1"/>
      <c r="F43" s="4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4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x14ac:dyDescent="0.3">
      <c r="AW44" s="27"/>
    </row>
    <row r="45" spans="1:73" x14ac:dyDescent="0.3">
      <c r="AW45" s="27"/>
    </row>
    <row r="46" spans="1:73" x14ac:dyDescent="0.3">
      <c r="AW46" s="27"/>
    </row>
    <row r="47" spans="1:73" s="42" customFormat="1" x14ac:dyDescent="0.3">
      <c r="A47" s="1"/>
      <c r="B47" s="1"/>
      <c r="C47" s="1"/>
      <c r="D47" s="1"/>
      <c r="E47" s="1"/>
      <c r="F47" s="4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4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</row>
    <row r="48" spans="1:73" x14ac:dyDescent="0.3">
      <c r="AW48" s="27"/>
    </row>
    <row r="49" spans="1:73" x14ac:dyDescent="0.3">
      <c r="AW49" s="27"/>
    </row>
    <row r="50" spans="1:73" ht="18.75" customHeight="1" x14ac:dyDescent="0.3">
      <c r="AW50" s="27"/>
    </row>
    <row r="51" spans="1:73" x14ac:dyDescent="0.3">
      <c r="AW51" s="27"/>
    </row>
    <row r="52" spans="1:73" x14ac:dyDescent="0.3">
      <c r="AW52" s="27"/>
    </row>
    <row r="53" spans="1:73" ht="18.75" customHeight="1" x14ac:dyDescent="0.3">
      <c r="AW53" s="27"/>
    </row>
    <row r="54" spans="1:73" s="42" customFormat="1" x14ac:dyDescent="0.3">
      <c r="A54" s="1"/>
      <c r="B54" s="1"/>
      <c r="C54" s="1"/>
      <c r="D54" s="1"/>
      <c r="E54" s="1"/>
      <c r="F54" s="4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4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</row>
    <row r="55" spans="1:73" ht="18.75" customHeight="1" x14ac:dyDescent="0.3">
      <c r="AW55" s="27"/>
    </row>
    <row r="56" spans="1:73" ht="18.75" customHeight="1" x14ac:dyDescent="0.3">
      <c r="AW56" s="27"/>
    </row>
    <row r="57" spans="1:73" ht="18.75" customHeight="1" x14ac:dyDescent="0.3">
      <c r="AW57" s="27"/>
    </row>
    <row r="58" spans="1:73" ht="18.75" customHeight="1" x14ac:dyDescent="0.3">
      <c r="AW58" s="27"/>
    </row>
    <row r="59" spans="1:73" ht="18.75" customHeight="1" x14ac:dyDescent="0.3">
      <c r="AW59" s="27"/>
    </row>
    <row r="60" spans="1:73" x14ac:dyDescent="0.3">
      <c r="AW60" s="27"/>
    </row>
  </sheetData>
  <protectedRanges>
    <protectedRange algorithmName="SHA-512" hashValue="BFQQdupRhKewTPFBE7BR1v4mY4z4vkqj4bUTLfxMYteMPJy7dw8LxufYGiZraOb1nO5/bYkkloAvz2go1NxvMw==" saltValue="wRUc0xvIVmpoJlbiDK0gKA==" spinCount="100000" sqref="A1:E1" name="Plage5"/>
    <protectedRange algorithmName="SHA-512" hashValue="T37L4h4IRClRJLmufPt14aCkg8EynX28pwf26e45HrGDeeaZJoSP3CA+vaaLrAAI+p9w4FXwZ/5TZpSIFo5neA==" saltValue="UrNrSMRLbROgniW5XttYRw==" spinCount="100000" sqref="AV34:AV35" name="Plage4"/>
    <protectedRange algorithmName="SHA-512" hashValue="mJJ4TQosLfLuXo2mEC2yHbTdzi7qFE8bigzPf2Q3f9bTcdhRz+95kCf2B0QQjcHrC28P8UxVmabb0ORSbLsTow==" saltValue="Yyc6/viamVL7MiKSjPSLOQ==" spinCount="100000" sqref="AV2:AV32" name="Plage3"/>
    <protectedRange algorithmName="SHA-512" hashValue="I6/Ej4TpKeTJxTfdb/cEaWR1+e2Vtv6Jtc8bJtti4hwbjd3dhTqA6OYS5JxW6TnIhcqGbBoZaXlxQM+nhrXqgQ==" saltValue="Vmqjuw/mQgGKaP6Ov5C/Gg==" spinCount="100000" sqref="G30:AV31" name="Plage"/>
    <protectedRange algorithmName="SHA-512" hashValue="5bvsMpWJ3jMDjuCpkNyTbWHAxKYB/aT/KWPo+yo7mQ6BKk0n/IZ1PxGZpiSpO9owtT4MleGSHG0oNlBzx/+gWg==" saltValue="NXSZNWtXeCgZnyRISrg4/A==" spinCount="100000" sqref="D30:D31" name="Plage2_3"/>
  </protectedRanges>
  <mergeCells count="18">
    <mergeCell ref="A21:B21"/>
    <mergeCell ref="A17:B17"/>
    <mergeCell ref="A9:C9"/>
    <mergeCell ref="D30:F30"/>
    <mergeCell ref="D31:F31"/>
    <mergeCell ref="A10:B10"/>
    <mergeCell ref="A11:B11"/>
    <mergeCell ref="A12:B12"/>
    <mergeCell ref="A13:B13"/>
    <mergeCell ref="A14:B14"/>
    <mergeCell ref="A15:B15"/>
    <mergeCell ref="A27:B27"/>
    <mergeCell ref="A28:B28"/>
    <mergeCell ref="A29:B29"/>
    <mergeCell ref="A16:B16"/>
    <mergeCell ref="A18:B18"/>
    <mergeCell ref="A19:B19"/>
    <mergeCell ref="A20:B2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6EE8D-6D8C-4C2C-8440-5B1C14ADC63C}">
  <sheetPr>
    <pageSetUpPr fitToPage="1"/>
  </sheetPr>
  <dimension ref="A2:H59"/>
  <sheetViews>
    <sheetView workbookViewId="0">
      <selection activeCell="J51" sqref="J51"/>
    </sheetView>
  </sheetViews>
  <sheetFormatPr baseColWidth="10" defaultRowHeight="14.4" x14ac:dyDescent="0.3"/>
  <cols>
    <col min="1" max="1" width="35.33203125" customWidth="1"/>
    <col min="3" max="3" width="11.44140625" style="17"/>
    <col min="5" max="5" width="10.6640625" customWidth="1"/>
    <col min="11" max="11" width="13.6640625" customWidth="1"/>
  </cols>
  <sheetData>
    <row r="2" spans="1:8" x14ac:dyDescent="0.3">
      <c r="C2"/>
    </row>
    <row r="3" spans="1:8" x14ac:dyDescent="0.3">
      <c r="C3"/>
    </row>
    <row r="4" spans="1:8" x14ac:dyDescent="0.3">
      <c r="C4"/>
    </row>
    <row r="5" spans="1:8" ht="24" customHeight="1" x14ac:dyDescent="0.45">
      <c r="A5" s="132" t="s">
        <v>80</v>
      </c>
      <c r="B5" s="132"/>
      <c r="C5" s="132"/>
      <c r="D5" s="132"/>
      <c r="E5" s="132"/>
      <c r="F5" s="132"/>
      <c r="G5" s="132"/>
      <c r="H5" s="137"/>
    </row>
    <row r="6" spans="1:8" ht="15.6" x14ac:dyDescent="0.3">
      <c r="A6" s="131" t="s">
        <v>73</v>
      </c>
      <c r="B6" s="131"/>
      <c r="C6" s="131"/>
      <c r="D6" s="131"/>
      <c r="E6" s="131"/>
      <c r="F6" s="131"/>
      <c r="G6" s="131"/>
    </row>
    <row r="8" spans="1:8" ht="31.2" x14ac:dyDescent="0.3">
      <c r="A8" s="97" t="s">
        <v>76</v>
      </c>
      <c r="B8" s="55" t="s">
        <v>17</v>
      </c>
      <c r="C8" s="55" t="s">
        <v>21</v>
      </c>
      <c r="D8" s="55" t="s">
        <v>19</v>
      </c>
      <c r="E8" s="55" t="s">
        <v>20</v>
      </c>
      <c r="F8" s="107" t="s">
        <v>7</v>
      </c>
      <c r="G8" s="108" t="s">
        <v>14</v>
      </c>
    </row>
    <row r="9" spans="1:8" ht="15.6" x14ac:dyDescent="0.3">
      <c r="A9" s="49" t="s">
        <v>22</v>
      </c>
      <c r="B9" s="45" t="s">
        <v>24</v>
      </c>
      <c r="C9" s="45" t="s">
        <v>25</v>
      </c>
      <c r="D9" s="46">
        <v>7.9</v>
      </c>
      <c r="E9" s="47">
        <v>6.3</v>
      </c>
      <c r="F9" s="98">
        <v>0</v>
      </c>
      <c r="G9" s="99">
        <f>Tableau279[[#This Row],[Colonne4]]*F9</f>
        <v>0</v>
      </c>
    </row>
    <row r="10" spans="1:8" ht="15.6" x14ac:dyDescent="0.3">
      <c r="A10" s="49" t="s">
        <v>26</v>
      </c>
      <c r="B10" s="45" t="s">
        <v>28</v>
      </c>
      <c r="C10" s="45" t="s">
        <v>25</v>
      </c>
      <c r="D10" s="46">
        <v>7</v>
      </c>
      <c r="E10" s="47">
        <v>5.6</v>
      </c>
      <c r="F10" s="98">
        <v>0</v>
      </c>
      <c r="G10" s="99">
        <f>Tableau279[[#This Row],[Colonne4]]*F10</f>
        <v>0</v>
      </c>
    </row>
    <row r="11" spans="1:8" ht="15.6" x14ac:dyDescent="0.3">
      <c r="A11" s="49" t="s">
        <v>29</v>
      </c>
      <c r="B11" s="45" t="s">
        <v>28</v>
      </c>
      <c r="C11" s="45" t="s">
        <v>31</v>
      </c>
      <c r="D11" s="46">
        <v>7</v>
      </c>
      <c r="E11" s="47">
        <v>5.6</v>
      </c>
      <c r="F11" s="98">
        <v>0</v>
      </c>
      <c r="G11" s="99">
        <f>Tableau279[[#This Row],[Colonne4]]*F11</f>
        <v>0</v>
      </c>
    </row>
    <row r="12" spans="1:8" ht="31.2" x14ac:dyDescent="0.3">
      <c r="A12" s="49" t="s">
        <v>32</v>
      </c>
      <c r="B12" s="45" t="s">
        <v>34</v>
      </c>
      <c r="C12" s="45" t="s">
        <v>35</v>
      </c>
      <c r="D12" s="46">
        <v>8.5</v>
      </c>
      <c r="E12" s="48">
        <v>7</v>
      </c>
      <c r="F12" s="98">
        <v>0</v>
      </c>
      <c r="G12" s="99">
        <f>Tableau279[[#This Row],[Colonne4]]*F12</f>
        <v>0</v>
      </c>
    </row>
    <row r="13" spans="1:8" ht="15.6" x14ac:dyDescent="0.3">
      <c r="A13" s="49" t="s">
        <v>36</v>
      </c>
      <c r="B13" s="45" t="s">
        <v>28</v>
      </c>
      <c r="C13" s="45" t="s">
        <v>31</v>
      </c>
      <c r="D13" s="46">
        <v>7.9</v>
      </c>
      <c r="E13" s="47">
        <v>6.3</v>
      </c>
      <c r="F13" s="98">
        <v>0</v>
      </c>
      <c r="G13" s="99">
        <f>Tableau279[[#This Row],[Colonne4]]*F13</f>
        <v>0</v>
      </c>
    </row>
    <row r="14" spans="1:8" ht="15.6" x14ac:dyDescent="0.3">
      <c r="A14" s="49" t="s">
        <v>38</v>
      </c>
      <c r="B14" s="45" t="s">
        <v>24</v>
      </c>
      <c r="C14" s="45" t="s">
        <v>25</v>
      </c>
      <c r="D14" s="46">
        <v>7.9</v>
      </c>
      <c r="E14" s="47">
        <v>6.3</v>
      </c>
      <c r="F14" s="98">
        <v>0</v>
      </c>
      <c r="G14" s="99">
        <f>Tableau279[[#This Row],[Colonne4]]*F14</f>
        <v>0</v>
      </c>
    </row>
    <row r="15" spans="1:8" ht="15.6" x14ac:dyDescent="0.3">
      <c r="A15" s="61" t="s">
        <v>74</v>
      </c>
      <c r="B15" s="72" t="s">
        <v>81</v>
      </c>
      <c r="C15" s="45" t="s">
        <v>25</v>
      </c>
      <c r="D15" s="46">
        <v>19.5</v>
      </c>
      <c r="E15" s="47">
        <v>15.5</v>
      </c>
      <c r="F15" s="98">
        <v>0</v>
      </c>
      <c r="G15" s="99">
        <f>Tableau279[[#This Row],[Colonne4]]*F15</f>
        <v>0</v>
      </c>
    </row>
    <row r="16" spans="1:8" ht="31.2" x14ac:dyDescent="0.3">
      <c r="A16" s="94" t="s">
        <v>75</v>
      </c>
      <c r="B16" s="56" t="s">
        <v>17</v>
      </c>
      <c r="C16" s="56" t="s">
        <v>21</v>
      </c>
      <c r="D16" s="56" t="s">
        <v>19</v>
      </c>
      <c r="E16" s="56" t="s">
        <v>20</v>
      </c>
      <c r="F16" s="105" t="s">
        <v>7</v>
      </c>
      <c r="G16" s="106" t="s">
        <v>14</v>
      </c>
    </row>
    <row r="17" spans="1:7" ht="15.6" x14ac:dyDescent="0.3">
      <c r="A17" s="59" t="s">
        <v>42</v>
      </c>
      <c r="B17" s="57" t="s">
        <v>43</v>
      </c>
      <c r="C17" s="45" t="s">
        <v>25</v>
      </c>
      <c r="D17" s="46">
        <v>5.5</v>
      </c>
      <c r="E17" s="47">
        <v>4.4000000000000004</v>
      </c>
      <c r="F17" s="98">
        <v>0</v>
      </c>
      <c r="G17" s="99">
        <f>Tableau279[[#This Row],[Colonne4]]*F17</f>
        <v>0</v>
      </c>
    </row>
    <row r="18" spans="1:7" ht="15.6" x14ac:dyDescent="0.3">
      <c r="A18" s="59" t="s">
        <v>44</v>
      </c>
      <c r="B18" s="57" t="s">
        <v>45</v>
      </c>
      <c r="C18" s="45" t="s">
        <v>25</v>
      </c>
      <c r="D18" s="46">
        <v>5.7</v>
      </c>
      <c r="E18" s="47">
        <v>4.4000000000000004</v>
      </c>
      <c r="F18" s="98">
        <v>0</v>
      </c>
      <c r="G18" s="99">
        <f>Tableau279[[#This Row],[Colonne4]]*F18</f>
        <v>0</v>
      </c>
    </row>
    <row r="19" spans="1:7" ht="15.6" x14ac:dyDescent="0.3">
      <c r="A19" s="59" t="s">
        <v>46</v>
      </c>
      <c r="B19" s="57" t="s">
        <v>43</v>
      </c>
      <c r="C19" s="45" t="s">
        <v>25</v>
      </c>
      <c r="D19" s="46">
        <v>5.5</v>
      </c>
      <c r="E19" s="47">
        <v>4.4000000000000004</v>
      </c>
      <c r="F19" s="98">
        <v>0</v>
      </c>
      <c r="G19" s="99">
        <f>Tableau279[[#This Row],[Colonne4]]*F19</f>
        <v>0</v>
      </c>
    </row>
    <row r="20" spans="1:7" ht="15.6" x14ac:dyDescent="0.3">
      <c r="A20" s="59" t="s">
        <v>47</v>
      </c>
      <c r="B20" s="57" t="s">
        <v>43</v>
      </c>
      <c r="C20" s="45" t="s">
        <v>25</v>
      </c>
      <c r="D20" s="46">
        <v>6</v>
      </c>
      <c r="E20" s="58">
        <v>4.8</v>
      </c>
      <c r="F20" s="98">
        <v>0</v>
      </c>
      <c r="G20" s="99">
        <f>Tableau279[[#This Row],[Colonne4]]*F20</f>
        <v>0</v>
      </c>
    </row>
    <row r="21" spans="1:7" ht="15.6" x14ac:dyDescent="0.3">
      <c r="A21" s="59" t="s">
        <v>48</v>
      </c>
      <c r="B21" s="57" t="s">
        <v>45</v>
      </c>
      <c r="C21" s="45" t="s">
        <v>25</v>
      </c>
      <c r="D21" s="46">
        <v>6</v>
      </c>
      <c r="E21" s="58">
        <v>4.8</v>
      </c>
      <c r="F21" s="98">
        <v>0</v>
      </c>
      <c r="G21" s="99">
        <f>Tableau279[[#This Row],[Colonne4]]*F21</f>
        <v>0</v>
      </c>
    </row>
    <row r="22" spans="1:7" ht="15.6" x14ac:dyDescent="0.3">
      <c r="A22" s="93" t="s">
        <v>49</v>
      </c>
      <c r="B22" s="57" t="s">
        <v>45</v>
      </c>
      <c r="C22" s="45" t="s">
        <v>25</v>
      </c>
      <c r="D22" s="46">
        <v>5.5</v>
      </c>
      <c r="E22" s="47">
        <v>4.4000000000000004</v>
      </c>
      <c r="F22" s="98">
        <v>0</v>
      </c>
      <c r="G22" s="99">
        <f>Tableau279[[#This Row],[Colonne4]]*F22</f>
        <v>0</v>
      </c>
    </row>
    <row r="23" spans="1:7" ht="31.2" x14ac:dyDescent="0.3">
      <c r="A23" s="95" t="s">
        <v>78</v>
      </c>
      <c r="B23" s="60" t="s">
        <v>17</v>
      </c>
      <c r="C23" s="60" t="s">
        <v>21</v>
      </c>
      <c r="D23" s="60" t="s">
        <v>19</v>
      </c>
      <c r="E23" s="60" t="s">
        <v>20</v>
      </c>
      <c r="F23" s="103" t="s">
        <v>7</v>
      </c>
      <c r="G23" s="104" t="s">
        <v>14</v>
      </c>
    </row>
    <row r="24" spans="1:7" ht="31.2" x14ac:dyDescent="0.3">
      <c r="A24" s="61" t="s">
        <v>51</v>
      </c>
      <c r="B24" s="57" t="s">
        <v>43</v>
      </c>
      <c r="C24" s="45" t="s">
        <v>52</v>
      </c>
      <c r="D24" s="46">
        <v>5.5</v>
      </c>
      <c r="E24" s="47">
        <v>4.4000000000000004</v>
      </c>
      <c r="F24" s="98">
        <v>0</v>
      </c>
      <c r="G24" s="99">
        <f>Tableau279[[#This Row],[Colonne4]]*F24</f>
        <v>0</v>
      </c>
    </row>
    <row r="25" spans="1:7" ht="31.2" x14ac:dyDescent="0.3">
      <c r="A25" s="61" t="s">
        <v>53</v>
      </c>
      <c r="B25" s="57" t="s">
        <v>43</v>
      </c>
      <c r="C25" s="45" t="s">
        <v>52</v>
      </c>
      <c r="D25" s="46">
        <v>5.5</v>
      </c>
      <c r="E25" s="47">
        <v>4.4000000000000004</v>
      </c>
      <c r="F25" s="98">
        <v>0</v>
      </c>
      <c r="G25" s="99">
        <f>Tableau279[[#This Row],[Colonne4]]*F25</f>
        <v>0</v>
      </c>
    </row>
    <row r="26" spans="1:7" ht="31.2" x14ac:dyDescent="0.3">
      <c r="A26" s="61" t="s">
        <v>54</v>
      </c>
      <c r="B26" s="57" t="s">
        <v>43</v>
      </c>
      <c r="C26" s="45" t="s">
        <v>52</v>
      </c>
      <c r="D26" s="46">
        <v>5.5</v>
      </c>
      <c r="E26" s="47">
        <v>4.4000000000000004</v>
      </c>
      <c r="F26" s="98">
        <v>0</v>
      </c>
      <c r="G26" s="99">
        <f>Tableau279[[#This Row],[Colonne4]]*F26</f>
        <v>0</v>
      </c>
    </row>
    <row r="27" spans="1:7" ht="31.2" x14ac:dyDescent="0.3">
      <c r="A27" s="61" t="s">
        <v>55</v>
      </c>
      <c r="B27" s="57" t="s">
        <v>43</v>
      </c>
      <c r="C27" s="45" t="s">
        <v>52</v>
      </c>
      <c r="D27" s="46">
        <v>5.8</v>
      </c>
      <c r="E27" s="47">
        <v>4.5999999999999996</v>
      </c>
      <c r="F27" s="98">
        <v>0</v>
      </c>
      <c r="G27" s="99">
        <f>Tableau279[[#This Row],[Colonne4]]*F27</f>
        <v>0</v>
      </c>
    </row>
    <row r="28" spans="1:7" ht="31.2" x14ac:dyDescent="0.3">
      <c r="A28" s="100" t="s">
        <v>77</v>
      </c>
      <c r="B28" s="63" t="s">
        <v>17</v>
      </c>
      <c r="C28" s="63" t="s">
        <v>21</v>
      </c>
      <c r="D28" s="63" t="s">
        <v>19</v>
      </c>
      <c r="E28" s="63" t="s">
        <v>20</v>
      </c>
      <c r="F28" s="101" t="s">
        <v>7</v>
      </c>
      <c r="G28" s="102" t="s">
        <v>14</v>
      </c>
    </row>
    <row r="29" spans="1:7" ht="15.6" x14ac:dyDescent="0.3">
      <c r="A29" s="50" t="s">
        <v>57</v>
      </c>
      <c r="B29" s="45" t="s">
        <v>59</v>
      </c>
      <c r="C29" s="45" t="s">
        <v>60</v>
      </c>
      <c r="D29" s="64">
        <v>6.9</v>
      </c>
      <c r="E29" s="58">
        <v>5.8</v>
      </c>
      <c r="F29" s="98">
        <v>0</v>
      </c>
      <c r="G29" s="99">
        <f>Tableau279[[#This Row],[Colonne4]]*F29</f>
        <v>0</v>
      </c>
    </row>
    <row r="30" spans="1:7" ht="15.6" x14ac:dyDescent="0.3">
      <c r="A30" s="50" t="s">
        <v>61</v>
      </c>
      <c r="B30" s="45" t="s">
        <v>63</v>
      </c>
      <c r="C30" s="45" t="s">
        <v>60</v>
      </c>
      <c r="D30" s="64">
        <v>6.9</v>
      </c>
      <c r="E30" s="58">
        <v>5.8</v>
      </c>
      <c r="F30" s="98">
        <v>0</v>
      </c>
      <c r="G30" s="99">
        <f>Tableau279[[#This Row],[Colonne4]]*F30</f>
        <v>0</v>
      </c>
    </row>
    <row r="31" spans="1:7" ht="15.6" x14ac:dyDescent="0.3">
      <c r="A31" s="50" t="s">
        <v>64</v>
      </c>
      <c r="B31" s="45" t="s">
        <v>66</v>
      </c>
      <c r="C31" s="45" t="s">
        <v>60</v>
      </c>
      <c r="D31" s="64">
        <v>6.9</v>
      </c>
      <c r="E31" s="58">
        <v>5.8</v>
      </c>
      <c r="F31" s="98">
        <v>0</v>
      </c>
      <c r="G31" s="99">
        <f>Tableau279[[#This Row],[Colonne4]]*F31</f>
        <v>0</v>
      </c>
    </row>
    <row r="32" spans="1:7" ht="15.6" x14ac:dyDescent="0.3">
      <c r="A32" s="49" t="s">
        <v>67</v>
      </c>
      <c r="B32" s="45" t="s">
        <v>66</v>
      </c>
      <c r="C32" s="45" t="s">
        <v>60</v>
      </c>
      <c r="D32" s="64">
        <v>6.9</v>
      </c>
      <c r="E32" s="58">
        <v>5.8</v>
      </c>
      <c r="F32" s="98">
        <v>0</v>
      </c>
      <c r="G32" s="99">
        <f>Tableau279[[#This Row],[Colonne4]]*F32</f>
        <v>0</v>
      </c>
    </row>
    <row r="33" spans="1:7" ht="15.6" x14ac:dyDescent="0.3">
      <c r="A33" s="61" t="s">
        <v>69</v>
      </c>
      <c r="B33" s="57" t="s">
        <v>70</v>
      </c>
      <c r="C33" s="45" t="s">
        <v>60</v>
      </c>
      <c r="D33" s="65">
        <v>8</v>
      </c>
      <c r="E33" s="47">
        <v>6.8</v>
      </c>
      <c r="F33" s="98">
        <v>0</v>
      </c>
      <c r="G33" s="99">
        <f>Tableau279[[#This Row],[Colonne4]]*F33</f>
        <v>0</v>
      </c>
    </row>
    <row r="34" spans="1:7" ht="15.6" x14ac:dyDescent="0.3">
      <c r="A34" s="61" t="s">
        <v>71</v>
      </c>
      <c r="B34" s="57" t="s">
        <v>70</v>
      </c>
      <c r="C34" s="45" t="s">
        <v>60</v>
      </c>
      <c r="D34" s="46">
        <v>8.5</v>
      </c>
      <c r="E34" s="48">
        <v>7</v>
      </c>
      <c r="F34" s="98">
        <v>0</v>
      </c>
      <c r="G34" s="99">
        <f>Tableau279[[#This Row],[Colonne4]]*F34</f>
        <v>0</v>
      </c>
    </row>
    <row r="35" spans="1:7" ht="31.8" thickBot="1" x14ac:dyDescent="0.35">
      <c r="A35" s="61" t="s">
        <v>72</v>
      </c>
      <c r="B35" s="57" t="s">
        <v>70</v>
      </c>
      <c r="C35" s="45" t="s">
        <v>60</v>
      </c>
      <c r="D35" s="46">
        <v>8.5</v>
      </c>
      <c r="E35" s="48">
        <v>7</v>
      </c>
      <c r="F35" s="98">
        <v>0</v>
      </c>
      <c r="G35" s="99">
        <f>Tableau279[[#This Row],[Colonne4]]*F35</f>
        <v>0</v>
      </c>
    </row>
    <row r="36" spans="1:7" ht="30" customHeight="1" thickBot="1" x14ac:dyDescent="0.35">
      <c r="A36" s="21"/>
      <c r="B36" s="22"/>
      <c r="C36" s="22"/>
      <c r="D36" s="135" t="s">
        <v>15</v>
      </c>
      <c r="E36" s="136"/>
      <c r="F36" s="133">
        <f>SUM(G29:G35,G24:G27,G17:G22,G9:G15)</f>
        <v>0</v>
      </c>
      <c r="G36" s="134"/>
    </row>
    <row r="37" spans="1:7" ht="14.4" customHeight="1" x14ac:dyDescent="0.3">
      <c r="A37" s="130" t="s">
        <v>82</v>
      </c>
      <c r="B37" s="130"/>
      <c r="C37" s="130"/>
      <c r="D37" s="130"/>
      <c r="E37" s="130"/>
      <c r="F37" s="130"/>
      <c r="G37" s="130"/>
    </row>
    <row r="38" spans="1:7" x14ac:dyDescent="0.3">
      <c r="A38" s="130"/>
      <c r="B38" s="130"/>
      <c r="C38" s="130"/>
      <c r="D38" s="130"/>
      <c r="E38" s="130"/>
      <c r="F38" s="130"/>
      <c r="G38" s="130"/>
    </row>
    <row r="39" spans="1:7" x14ac:dyDescent="0.3">
      <c r="A39" s="130"/>
      <c r="B39" s="130"/>
      <c r="C39" s="130"/>
      <c r="D39" s="130"/>
      <c r="E39" s="130"/>
      <c r="F39" s="130"/>
      <c r="G39" s="130"/>
    </row>
    <row r="40" spans="1:7" x14ac:dyDescent="0.3">
      <c r="A40" s="130"/>
      <c r="B40" s="130"/>
      <c r="C40" s="130"/>
      <c r="D40" s="130"/>
      <c r="E40" s="130"/>
      <c r="F40" s="130"/>
      <c r="G40" s="130"/>
    </row>
    <row r="41" spans="1:7" x14ac:dyDescent="0.3">
      <c r="A41" s="130"/>
      <c r="B41" s="130"/>
      <c r="C41" s="130"/>
      <c r="D41" s="130"/>
      <c r="E41" s="130"/>
      <c r="F41" s="130"/>
      <c r="G41" s="130"/>
    </row>
    <row r="42" spans="1:7" x14ac:dyDescent="0.3">
      <c r="A42" s="138"/>
      <c r="B42" s="138"/>
      <c r="C42" s="138"/>
      <c r="D42" s="138"/>
      <c r="E42" s="138"/>
      <c r="F42" s="138"/>
      <c r="G42" s="138"/>
    </row>
    <row r="43" spans="1:7" x14ac:dyDescent="0.3">
      <c r="A43" s="4" t="s">
        <v>3</v>
      </c>
      <c r="B43" s="5"/>
      <c r="C43" s="18"/>
      <c r="D43" s="4" t="s">
        <v>6</v>
      </c>
      <c r="E43" s="5"/>
      <c r="F43" s="6"/>
      <c r="G43" s="14"/>
    </row>
    <row r="44" spans="1:7" x14ac:dyDescent="0.3">
      <c r="A44" s="7" t="s">
        <v>0</v>
      </c>
      <c r="B44" s="8"/>
      <c r="C44" s="19"/>
      <c r="D44" s="7" t="s">
        <v>0</v>
      </c>
      <c r="E44" s="139"/>
      <c r="F44" s="140"/>
      <c r="G44" s="15"/>
    </row>
    <row r="45" spans="1:7" x14ac:dyDescent="0.3">
      <c r="A45" s="9" t="s">
        <v>4</v>
      </c>
      <c r="B45" s="3"/>
      <c r="C45" s="19"/>
      <c r="D45" s="9" t="s">
        <v>4</v>
      </c>
      <c r="E45" s="141"/>
      <c r="F45" s="140"/>
      <c r="G45" s="15"/>
    </row>
    <row r="46" spans="1:7" x14ac:dyDescent="0.3">
      <c r="A46" s="9"/>
      <c r="B46" s="3"/>
      <c r="C46" s="19"/>
      <c r="D46" s="9"/>
      <c r="E46" s="141"/>
      <c r="F46" s="140"/>
      <c r="G46" s="15"/>
    </row>
    <row r="47" spans="1:7" x14ac:dyDescent="0.3">
      <c r="A47" s="7" t="s">
        <v>1</v>
      </c>
      <c r="B47" s="8"/>
      <c r="C47" s="19"/>
      <c r="D47" s="7" t="s">
        <v>1</v>
      </c>
      <c r="E47" s="139"/>
      <c r="F47" s="140"/>
      <c r="G47" s="15"/>
    </row>
    <row r="48" spans="1:7" ht="14.25" customHeight="1" x14ac:dyDescent="0.3">
      <c r="A48" s="10" t="s">
        <v>2</v>
      </c>
      <c r="B48" s="11"/>
      <c r="C48" s="20"/>
      <c r="D48" s="10" t="s">
        <v>2</v>
      </c>
      <c r="E48" s="11"/>
      <c r="F48" s="12"/>
      <c r="G48" s="16"/>
    </row>
    <row r="49" spans="1:8" x14ac:dyDescent="0.3">
      <c r="A49" s="1"/>
      <c r="B49" s="1"/>
      <c r="C49" s="23"/>
      <c r="D49" s="1"/>
      <c r="E49" s="1"/>
      <c r="F49" s="1"/>
      <c r="G49" s="1"/>
      <c r="H49" s="1"/>
    </row>
    <row r="50" spans="1:8" ht="30" customHeight="1" x14ac:dyDescent="0.3">
      <c r="A50" s="126" t="s">
        <v>8</v>
      </c>
      <c r="B50" s="127"/>
      <c r="C50" s="127"/>
      <c r="D50" s="127"/>
      <c r="E50" s="127"/>
      <c r="F50" s="127"/>
      <c r="G50" s="127"/>
      <c r="H50" s="127"/>
    </row>
    <row r="51" spans="1:8" ht="34.5" customHeight="1" x14ac:dyDescent="0.3">
      <c r="A51" s="128" t="s">
        <v>84</v>
      </c>
      <c r="B51" s="128"/>
      <c r="C51" s="128"/>
      <c r="D51" s="128"/>
      <c r="E51" s="128"/>
      <c r="F51" s="128"/>
      <c r="G51" s="128"/>
      <c r="H51" s="142"/>
    </row>
    <row r="52" spans="1:8" ht="15.6" x14ac:dyDescent="0.3">
      <c r="A52" s="145" t="s">
        <v>79</v>
      </c>
      <c r="B52" s="145"/>
      <c r="C52" s="145"/>
      <c r="D52" s="145"/>
      <c r="E52" s="145"/>
      <c r="F52" s="145"/>
      <c r="G52" s="145"/>
      <c r="H52" s="13"/>
    </row>
    <row r="53" spans="1:8" x14ac:dyDescent="0.3">
      <c r="C53"/>
    </row>
    <row r="54" spans="1:8" x14ac:dyDescent="0.3">
      <c r="A54" s="144" t="s">
        <v>83</v>
      </c>
      <c r="B54" s="143"/>
      <c r="C54" s="143"/>
      <c r="D54" s="143"/>
      <c r="E54" s="143"/>
      <c r="F54" s="143"/>
      <c r="G54" s="143"/>
    </row>
    <row r="55" spans="1:8" x14ac:dyDescent="0.3">
      <c r="A55" s="143"/>
      <c r="B55" s="143"/>
      <c r="C55" s="143"/>
      <c r="D55" s="143"/>
      <c r="E55" s="143"/>
      <c r="F55" s="143"/>
      <c r="G55" s="143"/>
    </row>
    <row r="56" spans="1:8" x14ac:dyDescent="0.3">
      <c r="C56"/>
    </row>
    <row r="57" spans="1:8" x14ac:dyDescent="0.3">
      <c r="C57"/>
    </row>
    <row r="58" spans="1:8" x14ac:dyDescent="0.3">
      <c r="C58"/>
    </row>
    <row r="59" spans="1:8" x14ac:dyDescent="0.3">
      <c r="A59" s="129"/>
      <c r="B59" s="129"/>
      <c r="C59" s="129"/>
      <c r="D59" s="129"/>
      <c r="E59" s="129"/>
      <c r="F59" s="129"/>
      <c r="G59" s="129"/>
      <c r="H59" s="129"/>
    </row>
  </sheetData>
  <mergeCells count="10">
    <mergeCell ref="F36:G36"/>
    <mergeCell ref="D36:E36"/>
    <mergeCell ref="A52:G52"/>
    <mergeCell ref="A6:G6"/>
    <mergeCell ref="A5:G5"/>
    <mergeCell ref="A37:G42"/>
    <mergeCell ref="A51:G51"/>
    <mergeCell ref="A50:H50"/>
    <mergeCell ref="A59:H59"/>
    <mergeCell ref="A54:G55"/>
  </mergeCells>
  <pageMargins left="0.23622047244094491" right="0.23622047244094491" top="0.19685039370078741" bottom="0" header="0.31496062992125984" footer="0.31496062992125984"/>
  <pageSetup paperSize="9" scale="10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Bon de RECAP  Total Groupe</vt:lpstr>
      <vt:lpstr>Bon cde CSE A nous retourner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 Tabliers</dc:creator>
  <cp:lastModifiedBy>Les Mirliflores</cp:lastModifiedBy>
  <cp:lastPrinted>2023-02-24T14:06:18Z</cp:lastPrinted>
  <dcterms:created xsi:type="dcterms:W3CDTF">2014-01-04T10:21:02Z</dcterms:created>
  <dcterms:modified xsi:type="dcterms:W3CDTF">2025-07-29T14:09:51Z</dcterms:modified>
</cp:coreProperties>
</file>